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69.3.201\Travail.GD$\CE-1 (DEMOLITION)\CONTRAT\CE1000051-CL020 - LYON - ANSES\8.4_MOE DCE\Phase 2\V1.2\"/>
    </mc:Choice>
  </mc:AlternateContent>
  <xr:revisionPtr revIDLastSave="0" documentId="13_ncr:1_{7DC9F805-D046-47B8-846B-FEBFD5AADBF6}" xr6:coauthVersionLast="47" xr6:coauthVersionMax="47" xr10:uidLastSave="{00000000-0000-0000-0000-000000000000}"/>
  <bookViews>
    <workbookView xWindow="-120" yWindow="-120" windowWidth="29040" windowHeight="15720" xr2:uid="{00000000-000D-0000-FFFF-FFFF00000000}"/>
  </bookViews>
  <sheets>
    <sheet name="SYNTHESE" sheetId="1" r:id="rId1"/>
    <sheet name="DPGF" sheetId="2" r:id="rId2"/>
    <sheet name="DQE valant BPU" sheetId="3" r:id="rId3"/>
  </sheets>
  <externalReferences>
    <externalReference r:id="rId4"/>
  </externalReferences>
  <definedNames>
    <definedName name="ALE" localSheetId="1">#REF!</definedName>
    <definedName name="ALE" localSheetId="2">#REF!</definedName>
    <definedName name="ALE" localSheetId="0">#REF!</definedName>
    <definedName name="ALE">#REF!</definedName>
    <definedName name="Amo" localSheetId="1">#REF!</definedName>
    <definedName name="Amo" localSheetId="2">#REF!</definedName>
    <definedName name="Amo" localSheetId="0">#REF!</definedName>
    <definedName name="Amo">#REF!</definedName>
    <definedName name="ANA" localSheetId="1">#REF!</definedName>
    <definedName name="ANA" localSheetId="2">#REF!</definedName>
    <definedName name="ANA" localSheetId="0">#REF!</definedName>
    <definedName name="ANA">#REF!</definedName>
    <definedName name="ASST" localSheetId="1">#REF!</definedName>
    <definedName name="ASST" localSheetId="2">#REF!</definedName>
    <definedName name="ASST" localSheetId="0">#REF!</definedName>
    <definedName name="ASST">#REF!</definedName>
    <definedName name="CEN" localSheetId="1">#REF!</definedName>
    <definedName name="CEN" localSheetId="2">#REF!</definedName>
    <definedName name="CEN" localSheetId="0">#REF!</definedName>
    <definedName name="CEN">#REF!</definedName>
    <definedName name="CMHZ" localSheetId="1">#REF!</definedName>
    <definedName name="CMHZ" localSheetId="2">#REF!</definedName>
    <definedName name="CMHZ" localSheetId="0">#REF!</definedName>
    <definedName name="CMHZ">#REF!</definedName>
    <definedName name="CMO" localSheetId="1">#REF!</definedName>
    <definedName name="CMO" localSheetId="2">#REF!</definedName>
    <definedName name="CMO" localSheetId="0">#REF!</definedName>
    <definedName name="CMO">#REF!</definedName>
    <definedName name="COE" localSheetId="1">#REF!</definedName>
    <definedName name="COE" localSheetId="2">#REF!</definedName>
    <definedName name="COE" localSheetId="0">#REF!</definedName>
    <definedName name="COE">#REF!</definedName>
    <definedName name="CON" localSheetId="1">#REF!</definedName>
    <definedName name="CON" localSheetId="2">#REF!</definedName>
    <definedName name="CON" localSheetId="0">#REF!</definedName>
    <definedName name="CON">#REF!</definedName>
    <definedName name="DEC" localSheetId="1">#REF!</definedName>
    <definedName name="DEC" localSheetId="2">#REF!</definedName>
    <definedName name="DEC" localSheetId="0">#REF!</definedName>
    <definedName name="DEC">#REF!</definedName>
    <definedName name="ENC" localSheetId="1">#REF!</definedName>
    <definedName name="ENC" localSheetId="2">#REF!</definedName>
    <definedName name="ENC" localSheetId="0">#REF!</definedName>
    <definedName name="ENC">#REF!</definedName>
    <definedName name="er" localSheetId="1">#REF!</definedName>
    <definedName name="er" localSheetId="2">#REF!</definedName>
    <definedName name="er" localSheetId="0">#REF!</definedName>
    <definedName name="er">#REF!</definedName>
    <definedName name="erf" localSheetId="1">#REF!</definedName>
    <definedName name="erf" localSheetId="2">#REF!</definedName>
    <definedName name="erf" localSheetId="0">#REF!</definedName>
    <definedName name="erf">#REF!</definedName>
    <definedName name="erg" localSheetId="1">#REF!</definedName>
    <definedName name="erg" localSheetId="2">#REF!</definedName>
    <definedName name="erg" localSheetId="0">#REF!</definedName>
    <definedName name="erg">#REF!</definedName>
    <definedName name="erv" localSheetId="1">#REF!</definedName>
    <definedName name="erv" localSheetId="2">#REF!</definedName>
    <definedName name="erv" localSheetId="0">#REF!</definedName>
    <definedName name="erv">#REF!</definedName>
    <definedName name="FF" localSheetId="1">#REF!</definedName>
    <definedName name="FF" localSheetId="2">#REF!</definedName>
    <definedName name="FF" localSheetId="0">#REF!</definedName>
    <definedName name="FF">#REF!</definedName>
    <definedName name="FGX" localSheetId="1">#REF!</definedName>
    <definedName name="FGX" localSheetId="2">#REF!</definedName>
    <definedName name="FGX" localSheetId="0">#REF!</definedName>
    <definedName name="FGX">#REF!</definedName>
    <definedName name="fre" localSheetId="1">#REF!</definedName>
    <definedName name="fre" localSheetId="2">#REF!</definedName>
    <definedName name="fre" localSheetId="0">#REF!</definedName>
    <definedName name="fre">#REF!</definedName>
    <definedName name="FSST" localSheetId="1">#REF!</definedName>
    <definedName name="FSST" localSheetId="2">#REF!</definedName>
    <definedName name="FSST" localSheetId="0">#REF!</definedName>
    <definedName name="FSST">#REF!</definedName>
    <definedName name="HJ" localSheetId="1">#REF!</definedName>
    <definedName name="HJ" localSheetId="2">#REF!</definedName>
    <definedName name="HJ" localSheetId="0">#REF!</definedName>
    <definedName name="HJ">#REF!</definedName>
    <definedName name="intervenant" localSheetId="1">#REF!</definedName>
    <definedName name="intervenant" localSheetId="2">#REF!</definedName>
    <definedName name="intervenant" localSheetId="0">#REF!</definedName>
    <definedName name="intervenant">#REF!</definedName>
    <definedName name="MAT" localSheetId="1">#REF!</definedName>
    <definedName name="MAT" localSheetId="2">#REF!</definedName>
    <definedName name="MAT" localSheetId="0">#REF!</definedName>
    <definedName name="MAT">#REF!</definedName>
    <definedName name="MB" localSheetId="1">#REF!</definedName>
    <definedName name="MB" localSheetId="2">#REF!</definedName>
    <definedName name="MB" localSheetId="0">#REF!</definedName>
    <definedName name="MB">#REF!</definedName>
    <definedName name="MMO" localSheetId="1">#REF!</definedName>
    <definedName name="MMO" localSheetId="2">#REF!</definedName>
    <definedName name="MMO" localSheetId="0">#REF!</definedName>
    <definedName name="MMO">#REF!</definedName>
    <definedName name="MSST" localSheetId="1">#REF!</definedName>
    <definedName name="MSST" localSheetId="2">#REF!</definedName>
    <definedName name="MSST" localSheetId="0">#REF!</definedName>
    <definedName name="MSST">#REF!</definedName>
    <definedName name="MST" localSheetId="1">#REF!</definedName>
    <definedName name="MST" localSheetId="2">#REF!</definedName>
    <definedName name="MST" localSheetId="0">#REF!</definedName>
    <definedName name="MST">#REF!</definedName>
    <definedName name="PIL" localSheetId="1">#REF!</definedName>
    <definedName name="PIL" localSheetId="2">#REF!</definedName>
    <definedName name="PIL" localSheetId="0">#REF!</definedName>
    <definedName name="PIL">#REF!</definedName>
    <definedName name="PRO" localSheetId="1">#REF!</definedName>
    <definedName name="PRO" localSheetId="2">#REF!</definedName>
    <definedName name="PRO" localSheetId="0">#REF!</definedName>
    <definedName name="PRO">#REF!</definedName>
    <definedName name="rpe" localSheetId="1">#REF!</definedName>
    <definedName name="rpe" localSheetId="2">#REF!</definedName>
    <definedName name="rpe" localSheetId="0">#REF!</definedName>
    <definedName name="rpe">#REF!</definedName>
    <definedName name="T.V.A." localSheetId="1">#REF!</definedName>
    <definedName name="T.V.A." localSheetId="2">#REF!</definedName>
    <definedName name="T.V.A." localSheetId="0">#REF!</definedName>
    <definedName name="T.V.A.">#REF!</definedName>
    <definedName name="TN" localSheetId="1">#REF!</definedName>
    <definedName name="TN" localSheetId="2">#REF!</definedName>
    <definedName name="TN" localSheetId="0">#REF!</definedName>
    <definedName name="TN">#REF!</definedName>
    <definedName name="Travaux" localSheetId="1">#REF!</definedName>
    <definedName name="Travaux" localSheetId="2">#REF!</definedName>
    <definedName name="Travaux" localSheetId="0">#REF!</definedName>
    <definedName name="Travaux">#REF!</definedName>
    <definedName name="VOL">'[1]abaque T. fuites'!$C$1</definedName>
    <definedName name="xqva" localSheetId="1">#REF!</definedName>
    <definedName name="xqva" localSheetId="2">#REF!</definedName>
    <definedName name="xqva" localSheetId="0">#REF!</definedName>
    <definedName name="xqva">#REF!</definedName>
    <definedName name="_xlnm.Print_Area" localSheetId="1">DPGF!$B$1:$H$67</definedName>
    <definedName name="_xlnm.Print_Area" localSheetId="2">'DQE valant BPU'!$B$1:$H$26</definedName>
    <definedName name="_xlnm.Print_Area" localSheetId="0">SYNTHESE!$B$1:$E$19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3" l="1"/>
  <c r="H22" i="3"/>
  <c r="B2" i="2"/>
  <c r="B2" i="3" s="1"/>
  <c r="H15" i="3"/>
  <c r="H14" i="3"/>
  <c r="H13" i="3"/>
  <c r="H12" i="3"/>
  <c r="H21" i="2"/>
  <c r="H17" i="2"/>
  <c r="H59" i="2"/>
  <c r="H45" i="2"/>
  <c r="H48" i="2"/>
  <c r="H25" i="2"/>
  <c r="D15" i="1"/>
  <c r="C15" i="1"/>
  <c r="D14" i="1"/>
  <c r="C14" i="1"/>
  <c r="B15" i="1"/>
  <c r="B14" i="1"/>
  <c r="B3" i="3"/>
  <c r="H40" i="2" l="1"/>
  <c r="H39" i="2"/>
  <c r="H36" i="2"/>
  <c r="H35" i="2"/>
  <c r="H34" i="2"/>
  <c r="H33" i="2"/>
  <c r="H32" i="2"/>
  <c r="H31" i="2"/>
  <c r="H38" i="2"/>
  <c r="H37" i="2"/>
  <c r="H30" i="2"/>
  <c r="H29" i="2"/>
  <c r="H28" i="2"/>
  <c r="H27" i="2"/>
  <c r="H26" i="2"/>
  <c r="H24" i="2"/>
  <c r="H21" i="3" l="1"/>
  <c r="H23" i="3" s="1"/>
  <c r="H17" i="3"/>
  <c r="H16" i="3"/>
  <c r="H11" i="3"/>
  <c r="H10" i="3"/>
  <c r="H9" i="3"/>
  <c r="H8" i="3"/>
  <c r="H19" i="3" s="1"/>
  <c r="H63" i="2"/>
  <c r="H62" i="2"/>
  <c r="H61" i="2"/>
  <c r="H60" i="2"/>
  <c r="H58" i="2"/>
  <c r="H55" i="2"/>
  <c r="H54" i="2"/>
  <c r="H53" i="2"/>
  <c r="H52" i="2"/>
  <c r="H51" i="2"/>
  <c r="H50" i="2"/>
  <c r="H49" i="2"/>
  <c r="H47" i="2"/>
  <c r="H46" i="2"/>
  <c r="H44" i="2"/>
  <c r="H41" i="2"/>
  <c r="H23" i="2"/>
  <c r="H22" i="2"/>
  <c r="H20" i="2"/>
  <c r="H19" i="2"/>
  <c r="H18" i="2"/>
  <c r="H16" i="2"/>
  <c r="H13" i="2"/>
  <c r="H12" i="2"/>
  <c r="H11" i="2"/>
  <c r="H10" i="2"/>
  <c r="H9" i="2"/>
  <c r="H8" i="2"/>
  <c r="H7" i="2"/>
  <c r="H14" i="2" l="1"/>
  <c r="E8" i="1" s="1"/>
  <c r="E14" i="1"/>
  <c r="H56" i="2"/>
  <c r="E10" i="1" s="1"/>
  <c r="H42" i="2"/>
  <c r="E9" i="1" s="1"/>
  <c r="H64" i="2"/>
  <c r="E11" i="1" s="1"/>
  <c r="E15" i="1" l="1"/>
  <c r="H24" i="3"/>
  <c r="H25" i="3" s="1"/>
  <c r="H26" i="3" s="1"/>
  <c r="E16" i="1"/>
  <c r="E12" i="1"/>
  <c r="H65" i="2"/>
  <c r="E17" i="1" l="1"/>
  <c r="E18" i="1" s="1"/>
  <c r="E19" i="1" s="1"/>
  <c r="H66" i="2"/>
  <c r="H67" i="2" s="1"/>
</calcChain>
</file>

<file path=xl/sharedStrings.xml><?xml version="1.0" encoding="utf-8"?>
<sst xmlns="http://schemas.openxmlformats.org/spreadsheetml/2006/main" count="239" uniqueCount="164">
  <si>
    <t>Travaux de désamiantage, gestion du plomb, curage et déconstruction</t>
  </si>
  <si>
    <t>Code</t>
  </si>
  <si>
    <t>Désignation</t>
  </si>
  <si>
    <t>Montant HT €</t>
  </si>
  <si>
    <t>DPGF - TRANCHE FERME</t>
  </si>
  <si>
    <t>TRAVAUX PRÉPARATOIRES</t>
  </si>
  <si>
    <t xml:space="preserve">TRAVAUX DE DÉSAMIANTAGE ET GESTION DU PLOMB </t>
  </si>
  <si>
    <t>TRAVAUX DE DÉCONSTRUCTION SÉLÉCTIVE</t>
  </si>
  <si>
    <t>RÉCEPTION DES TRAVAUX - LIVRAISON ET REMISE EN ETAT</t>
  </si>
  <si>
    <t>Unité</t>
  </si>
  <si>
    <t>Quantité</t>
  </si>
  <si>
    <t>P.U. HT  €</t>
  </si>
  <si>
    <t>1.1</t>
  </si>
  <si>
    <t>Contacts et autorisations préalables (DICT, concessionnaires, emprises voiries,…)</t>
  </si>
  <si>
    <t>forfait</t>
  </si>
  <si>
    <t>1.2</t>
  </si>
  <si>
    <t>Etude d'exécution (PPSPS, BSDA, CAP…) et toute étude d'exécution demandée par la Maitrise d'Ouvrage, Maitrise d'Œuvre et CSPS</t>
  </si>
  <si>
    <t>1.3</t>
  </si>
  <si>
    <t>Constat d'huissier avant travaux</t>
  </si>
  <si>
    <t>1.4</t>
  </si>
  <si>
    <t>Fourniture, installation, entretien, gestion et repliement des clôtures de chantier et des protections des avoisinants</t>
  </si>
  <si>
    <t>1.5</t>
  </si>
  <si>
    <t>Fourniture, mise en place, entretien, gestion et repli des installations de chantier y compris base vie et raccordements</t>
  </si>
  <si>
    <t>1.6</t>
  </si>
  <si>
    <t>1.7</t>
  </si>
  <si>
    <t xml:space="preserve">Fourniture et pose d'un panneau de chantier </t>
  </si>
  <si>
    <t>SOUS-TOTAL 1 - € HT</t>
  </si>
  <si>
    <t>2.1</t>
  </si>
  <si>
    <t>Pré-curage nécessaire au désamiantage y compris conditionnement, stockage et évacuation des déchets</t>
  </si>
  <si>
    <t>2.3</t>
  </si>
  <si>
    <t>Accompagnement du diagnostiqueur pour la levée des réserves et accompagnement pour les contrôles visuels</t>
  </si>
  <si>
    <t>2.4</t>
  </si>
  <si>
    <t>Etablissement, envoi et suivi du plan de retrait amiante et des éventuels additifs (à minima 1 additif prévu)</t>
  </si>
  <si>
    <t>2.5</t>
  </si>
  <si>
    <t>Stratégie d’échantillonnage du laboratoire y compris éventuels additifs</t>
  </si>
  <si>
    <t>2.6</t>
  </si>
  <si>
    <t>Réalisation de toutes les analyses et fourniture des rapports de mesures d’empoussièrement et d'eau suivant la stratégie d’échantillonnage du laboratoire pour les matériaux nécessitant des confinements statiques dans le respect du Guide INRS ED 6091 et de l'Arrêté du 8 avril 2013 y compris mesures de fin de travaux et durant la démolition en condition amiante</t>
  </si>
  <si>
    <t>2.7</t>
  </si>
  <si>
    <t>Mise en place, maintien, gestion des confinements et des protections collectives y compris démantèlement et évacuation après désamiantage</t>
  </si>
  <si>
    <t>2.8</t>
  </si>
  <si>
    <t>2.9</t>
  </si>
  <si>
    <t>2.10</t>
  </si>
  <si>
    <t>2.11</t>
  </si>
  <si>
    <t>2.12</t>
  </si>
  <si>
    <t>2.13</t>
  </si>
  <si>
    <t>Conditionnement, transport et élimination en filière agréée des déchets (matériaux, EPI, EPC…)</t>
  </si>
  <si>
    <t>SOUS-TOTAL 2- € HT</t>
  </si>
  <si>
    <t>3.1</t>
  </si>
  <si>
    <t>Enlèvement des mobiliers et encombrants présents dans les bâtiments et nettoyage préalable si nécessaire</t>
  </si>
  <si>
    <t>3.2</t>
  </si>
  <si>
    <t>Curage, déconstruction préalable des matéiraux, DND et DD dans les bâtiments, autres que contenant de l'amiante, et matériaux contenant du plomb  (y compris mise en place des moyens d'accès et protections collectives)</t>
  </si>
  <si>
    <t>3.3</t>
  </si>
  <si>
    <t>3.4</t>
  </si>
  <si>
    <t>3.5</t>
  </si>
  <si>
    <t>Mesures de gestion des nuisances et dispositif anti-poussière lors de la démolition et de l'évacuation des déchets</t>
  </si>
  <si>
    <t>3.6</t>
  </si>
  <si>
    <t>3.7</t>
  </si>
  <si>
    <t>3.8</t>
  </si>
  <si>
    <t>3.9</t>
  </si>
  <si>
    <t>3.10</t>
  </si>
  <si>
    <t xml:space="preserve">Déconstruction des ouvrages extérieurs, revêtements et réseaux y compris repérage et bouchonnage en limite de démolition </t>
  </si>
  <si>
    <t>3.11</t>
  </si>
  <si>
    <t>SOUS-TOTAL 3 - € HT</t>
  </si>
  <si>
    <t>Remblaiement des vides de démolition, nivellement, compactage et apport et mise en œuvre de terre végétale</t>
  </si>
  <si>
    <t>Evacuation du panneau de chantier, nettoyage, repli du chantier, réparation et remise à neuf des tous les dégâts occasionnés et livraison du site</t>
  </si>
  <si>
    <t>Relevé topographique intégral par un géomètre expert</t>
  </si>
  <si>
    <t>Constat d'huissier après travaux</t>
  </si>
  <si>
    <t>Remise des Bordereaux de suivi des déchets et éléments du D.O.E (y compris plan géomètre)</t>
  </si>
  <si>
    <t>SOUS-TOTAL 4 - € HT</t>
  </si>
  <si>
    <t>TOTAL  DPGF</t>
  </si>
  <si>
    <t>TOTAL € HT</t>
  </si>
  <si>
    <t>TVA €</t>
  </si>
  <si>
    <t>TOTAL  € TTC</t>
  </si>
  <si>
    <t>DECOMPOSITION DU PRIX GLOBAL ET FORFAITAIRE (DPGF) - TRANCHE FERME</t>
  </si>
  <si>
    <t>TOTAL CLAUSES DE REEXAMEN</t>
  </si>
  <si>
    <t>TOTAL DPGF - TRANCHE FERME</t>
  </si>
  <si>
    <t>Retrait et élimination de conduit en amiante-ciment enterré</t>
  </si>
  <si>
    <t>Retrait et élimination de conduits en amiante-ciment</t>
  </si>
  <si>
    <t>Retrait et élimination de mastic vitrier</t>
  </si>
  <si>
    <t>Retrait et élimination d'enduit ciment</t>
  </si>
  <si>
    <t>Retrait et élimination de mitron en amiante ciment</t>
  </si>
  <si>
    <t>Retrait et élimination de frein de machinerie d’ascenseur</t>
  </si>
  <si>
    <t>Retrait et élimination de calorifugeages</t>
  </si>
  <si>
    <t>Retrait et élimination de plinthes avec colle</t>
  </si>
  <si>
    <t>Retrait et élimination de joint de bride</t>
  </si>
  <si>
    <t>Retrait et élimination de tresses</t>
  </si>
  <si>
    <t>Retrait et élimination de joint entre jonctions de conduit de ventilation</t>
  </si>
  <si>
    <t>Retrait et élimination de joint à lèvre</t>
  </si>
  <si>
    <t>Retrait et élimination de joint de dilatation</t>
  </si>
  <si>
    <t>Retrait et élimination de faïence avec colle</t>
  </si>
  <si>
    <t>2.14</t>
  </si>
  <si>
    <t>2.15</t>
  </si>
  <si>
    <t>2.16</t>
  </si>
  <si>
    <t>2.17</t>
  </si>
  <si>
    <t>2.18</t>
  </si>
  <si>
    <t>2.19</t>
  </si>
  <si>
    <t>2.20</t>
  </si>
  <si>
    <t>2.21</t>
  </si>
  <si>
    <t>2.22</t>
  </si>
  <si>
    <t>2.23</t>
  </si>
  <si>
    <t>2.24</t>
  </si>
  <si>
    <t>Retrait et élimination de joint d’étanchéité</t>
  </si>
  <si>
    <t>Détail Quantitatif Estimatif valant Bordereau de Prix Unitaires</t>
  </si>
  <si>
    <t>DQE1</t>
  </si>
  <si>
    <t>DQE1.1</t>
  </si>
  <si>
    <t>DQE1.2</t>
  </si>
  <si>
    <t>DQE2</t>
  </si>
  <si>
    <t>DQE2.1</t>
  </si>
  <si>
    <t>SOUS-TOTAL DQE1 - € HT</t>
  </si>
  <si>
    <t>SOUS-TOTAL DQE2 - € HT</t>
  </si>
  <si>
    <t>ml</t>
  </si>
  <si>
    <t>DQE1.3</t>
  </si>
  <si>
    <t>DQE1.4</t>
  </si>
  <si>
    <t>DQE1.5</t>
  </si>
  <si>
    <t>DQE1.6</t>
  </si>
  <si>
    <t>TRAVAUX DE DEMOLITION</t>
  </si>
  <si>
    <t>Retrait et élimination de conduits libres ou enterrés ou pris dans du béton y compris protections, analyses, gestion de déchets et tous frais et opérations associés - forfait pour 20 ml</t>
  </si>
  <si>
    <t>Retrait et élimination de conduits libres ou enterrés ou pris dans du béton y compris protections, analyses, gestion de déchets et tous frais et opérations associés - pour chaque ml au-delà des 20 ml du poste précédent</t>
  </si>
  <si>
    <t>Gestion de cuve à hydrocarbures enterrée (capacité inférieure à 30 m³) : vidange, nettoyage, dégazage, retrait et évacuation y compris documents associés</t>
  </si>
  <si>
    <t>DQE valant BPU</t>
  </si>
  <si>
    <t>Retrait et élimination de joints d’équipements industriel</t>
  </si>
  <si>
    <t>Retrait et élimination de d'équipement industriel avec une peinture anti-condensation</t>
  </si>
  <si>
    <t>unité</t>
  </si>
  <si>
    <t>m²</t>
  </si>
  <si>
    <t>Retrait et élimination de coffrages perdus en amiante-ciment</t>
  </si>
  <si>
    <t>Sécurisation du site</t>
  </si>
  <si>
    <t>2.2</t>
  </si>
  <si>
    <t>2.25</t>
  </si>
  <si>
    <t>Tri, chargement et transporten filière agréée des matériaux, DND et DD autres que contenant de l'amiante</t>
  </si>
  <si>
    <t>Elimination en filière agréée des matériaux, DND et DD autres que contenant de l'amiante</t>
  </si>
  <si>
    <t>Tri, chargement et transport en filière agréée des gravats et déchets</t>
  </si>
  <si>
    <t>Elimination en filière agréée des gravats et déchets</t>
  </si>
  <si>
    <t>Déconstruction des superstructures à la pelle mécanique, y compris mesures de protection, tri et séparation des matériaux</t>
  </si>
  <si>
    <t>Démolition des infrastructures du bâtiment à la pelle mécanique, y compris mesures de protection, tri et séparation des matériaux</t>
  </si>
  <si>
    <t>3.12</t>
  </si>
  <si>
    <t>Dépose pour réemploi et gestion du réemploi</t>
  </si>
  <si>
    <t>Nettoyage complet des façades et vitrages Nord, Sud et Ouest du nouveau bâtiment de l'ANSES en fin de chantier</t>
  </si>
  <si>
    <t>Fourniture, installation et repli des protections sur les ouvrages voisins et à proximité (trottoirs, voiries, réseaux, ouvrages à conserver, avoisinants...), y compris tapis pare-gravats et éléments associés</t>
  </si>
  <si>
    <t>TRAVAUX DE DÉSAMIANTAGE ET DEPLOMBAGE</t>
  </si>
  <si>
    <t>Gestion des éléments contenant du plomb</t>
  </si>
  <si>
    <t>2.26</t>
  </si>
  <si>
    <t>Retrait et élimination de plinthe + colle sur murs y compris protections, analyses, gestion de déchets et tous frais et opérations associés - pour chaque ml au-delà des 20 ml du poste précédent</t>
  </si>
  <si>
    <t>Retrait et élimination de plinthe + colle sur murs y compris protections, analyses, gestion de déchets et tous frais et opérations associés - forfait pour 20 ml</t>
  </si>
  <si>
    <r>
      <t xml:space="preserve">Ces postes ne seront utilisés que pour les travaux sur des éléments inconnus non décrits au CCTP.
Ces prix incluent toutes les sujétions associées : immobilisations, installations de chantier, démarches administratives, avenants au plan de retrait, délais supplémentaire, analyses, documentation, études, </t>
    </r>
    <r>
      <rPr>
        <u/>
        <sz val="10"/>
        <rFont val="Tahoma"/>
        <family val="2"/>
      </rPr>
      <t>confinements</t>
    </r>
    <r>
      <rPr>
        <sz val="10"/>
        <rFont val="Tahoma"/>
        <family val="2"/>
      </rPr>
      <t xml:space="preserve"> etc.</t>
    </r>
  </si>
  <si>
    <t>Retrait et élimination d'enduits de toute nature intérieur ou extérieur, avec ou sans doublage y compris protections, analyses, gestion de déchets et tous frais et opérations associés - forfait pour 20 m²</t>
  </si>
  <si>
    <t>Retrait et élimination d'enduits de toute nature intérieur ou extérieur, avec ou sans doublage y compris protections, analyses, gestion de déchets et tous frais et opérations associés - pour chaque m² au-delà des 20 m² du poste précédent</t>
  </si>
  <si>
    <t>Retrait et élimination de menuiseries avec joint de vitrage amianté y compris protections, analyses, gestion de déchets et tous frais et opérations associés - forfait pour 10 menuiseries</t>
  </si>
  <si>
    <t>Retrait et élimination de menuiseries avec joint de vitrage amianté y compris protections, analyses, gestion de déchets et tous frais et opérations associés - pour chaque menuiserie au-delà des 10 menuiseries du poste précédent</t>
  </si>
  <si>
    <t>Retrait et élimination de menuiseries avec joint de dormant amianté y compris protections, analyses, gestion de déchets et tous frais et opérations associés - forfait pour 10 menuiseries</t>
  </si>
  <si>
    <t>Retrait et élimination de menuiseries avec joint de dormant amianté y compris protections, analyses, gestion de déchets et tous frais et opérations associés - pour chaque menuiserie au-delà des 10 menuiseries du poste précédent</t>
  </si>
  <si>
    <t>DQE1.7</t>
  </si>
  <si>
    <t>DQE1.8</t>
  </si>
  <si>
    <t>DQE1.9</t>
  </si>
  <si>
    <t>DQE1.10</t>
  </si>
  <si>
    <t>Bâtiment A et éléments associés
31 Avenue Tony Garnier - LYON</t>
  </si>
  <si>
    <t>SYNTHESE</t>
  </si>
  <si>
    <t>TOTAL DPGF TRANCHE FERME + DQE</t>
  </si>
  <si>
    <t>TOTAL  DQE</t>
  </si>
  <si>
    <t>DQE2.2</t>
  </si>
  <si>
    <t>Plus-value en cas de présence de PCB dans le poste transformateur électrique</t>
  </si>
  <si>
    <t>TRAVAUX DE DESAMIANTAGE ET DEPLOMBAGE</t>
  </si>
  <si>
    <t>tonne</t>
  </si>
  <si>
    <t>Retrait et élimination d’éléments plombés en concentration &gt; 1mg/cm² par démontage, arrachage ou démolition</t>
  </si>
  <si>
    <t>DQE1.11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</si>
</sst>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27" x14ac:knownFonts="1">
    <font>
      <sz val="11"/>
      <color theme="1"/>
      <name val="Calibri"/>
      <family val="2"/>
      <scheme val="minor"/>
    </font>
    <font>
      <sz val="11"/>
      <color theme="1"/>
      <name val="Calibri"/>
      <family val="2"/>
      <scheme val="minor"/>
    </font>
    <font>
      <sz val="10"/>
      <name val="Arial"/>
      <family val="2"/>
    </font>
    <font>
      <b/>
      <sz val="18"/>
      <color rgb="FF92D050"/>
      <name val="Tahoma"/>
      <family val="2"/>
    </font>
    <font>
      <b/>
      <sz val="18"/>
      <name val="Tahoma"/>
      <family val="2"/>
    </font>
    <font>
      <b/>
      <sz val="18"/>
      <color theme="1"/>
      <name val="Tahoma"/>
      <family val="2"/>
    </font>
    <font>
      <b/>
      <sz val="18"/>
      <color theme="4"/>
      <name val="Tahoma"/>
      <family val="2"/>
    </font>
    <font>
      <b/>
      <sz val="10"/>
      <name val="Tahoma"/>
      <family val="2"/>
    </font>
    <font>
      <sz val="12"/>
      <name val="Arial"/>
      <family val="2"/>
    </font>
    <font>
      <b/>
      <sz val="12"/>
      <color theme="0"/>
      <name val="Tahoma"/>
      <family val="2"/>
    </font>
    <font>
      <sz val="10"/>
      <name val="Tahoma"/>
      <family val="2"/>
    </font>
    <font>
      <b/>
      <sz val="11"/>
      <color theme="1"/>
      <name val="Tahoma"/>
      <family val="2"/>
    </font>
    <font>
      <sz val="11"/>
      <name val="Arial"/>
      <family val="2"/>
    </font>
    <font>
      <b/>
      <sz val="11"/>
      <color theme="0"/>
      <name val="Tahoma"/>
      <family val="2"/>
    </font>
    <font>
      <sz val="11"/>
      <color theme="0"/>
      <name val="Tahoma"/>
      <family val="2"/>
    </font>
    <font>
      <b/>
      <sz val="18"/>
      <color rgb="FF92D050"/>
      <name val="Arial"/>
      <family val="2"/>
    </font>
    <font>
      <b/>
      <sz val="18"/>
      <name val="Arial"/>
      <family val="2"/>
    </font>
    <font>
      <b/>
      <sz val="10"/>
      <name val="Arial"/>
      <family val="2"/>
    </font>
    <font>
      <b/>
      <sz val="18"/>
      <color theme="1"/>
      <name val="Arial"/>
      <family val="2"/>
    </font>
    <font>
      <b/>
      <sz val="18"/>
      <color theme="4"/>
      <name val="Arial"/>
      <family val="2"/>
    </font>
    <font>
      <b/>
      <sz val="12"/>
      <color theme="0"/>
      <name val="Arial"/>
      <family val="2"/>
    </font>
    <font>
      <sz val="10"/>
      <color theme="1"/>
      <name val="Arial"/>
      <family val="2"/>
    </font>
    <font>
      <sz val="12"/>
      <color theme="0"/>
      <name val="Arial"/>
      <family val="2"/>
    </font>
    <font>
      <b/>
      <sz val="14"/>
      <color theme="0"/>
      <name val="Tahoma"/>
      <family val="2"/>
    </font>
    <font>
      <sz val="14"/>
      <color theme="0"/>
      <name val="Tahoma"/>
      <family val="2"/>
    </font>
    <font>
      <sz val="8"/>
      <name val="Calibri"/>
      <family val="2"/>
      <scheme val="minor"/>
    </font>
    <font>
      <u/>
      <sz val="10"/>
      <name val="Tahoma"/>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70C0"/>
        <bgColor indexed="64"/>
      </patternFill>
    </fill>
    <fill>
      <patternFill patternType="solid">
        <fgColor theme="8" tint="0.59999389629810485"/>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0" fontId="2" fillId="0" borderId="0"/>
    <xf numFmtId="0" fontId="1" fillId="0" borderId="0"/>
    <xf numFmtId="0" fontId="2" fillId="0" borderId="0"/>
  </cellStyleXfs>
  <cellXfs count="84">
    <xf numFmtId="0" fontId="0" fillId="0" borderId="0" xfId="0"/>
    <xf numFmtId="0" fontId="2" fillId="0" borderId="0" xfId="1" applyAlignment="1">
      <alignment horizontal="center" vertical="center" wrapText="1"/>
    </xf>
    <xf numFmtId="0" fontId="2" fillId="0" borderId="0" xfId="1" applyAlignment="1">
      <alignment vertical="center" wrapText="1"/>
    </xf>
    <xf numFmtId="0" fontId="4" fillId="0" borderId="0" xfId="1" applyFont="1" applyAlignment="1">
      <alignment vertical="center" wrapText="1"/>
    </xf>
    <xf numFmtId="0" fontId="4" fillId="2" borderId="0" xfId="1" applyFont="1" applyFill="1" applyAlignment="1">
      <alignment horizontal="center" vertical="center" wrapText="1"/>
    </xf>
    <xf numFmtId="0" fontId="4" fillId="2" borderId="0" xfId="1" applyFont="1" applyFill="1" applyAlignment="1">
      <alignment horizontal="right" vertical="center" wrapText="1"/>
    </xf>
    <xf numFmtId="0" fontId="7" fillId="3" borderId="1" xfId="1" applyFont="1" applyFill="1" applyBorder="1" applyAlignment="1">
      <alignment horizontal="center" vertical="center" wrapText="1"/>
    </xf>
    <xf numFmtId="0" fontId="8" fillId="0" borderId="0" xfId="1" applyFont="1" applyAlignment="1">
      <alignment vertical="center" wrapText="1"/>
    </xf>
    <xf numFmtId="0" fontId="9" fillId="4" borderId="1" xfId="1" applyFont="1" applyFill="1" applyBorder="1" applyAlignment="1">
      <alignment horizontal="center" vertical="center" wrapText="1"/>
    </xf>
    <xf numFmtId="0" fontId="7" fillId="0" borderId="1" xfId="1" applyFont="1" applyBorder="1" applyAlignment="1">
      <alignment horizontal="center" vertical="center" wrapText="1"/>
    </xf>
    <xf numFmtId="164" fontId="10" fillId="0" borderId="1" xfId="1" applyNumberFormat="1" applyFont="1" applyBorder="1" applyAlignment="1">
      <alignment horizontal="center" vertical="center" wrapText="1"/>
    </xf>
    <xf numFmtId="164" fontId="11" fillId="5" borderId="1" xfId="1" applyNumberFormat="1" applyFont="1" applyFill="1" applyBorder="1" applyAlignment="1">
      <alignment horizontal="center" vertical="center" wrapText="1"/>
    </xf>
    <xf numFmtId="0" fontId="12" fillId="0" borderId="0" xfId="1" applyFont="1" applyAlignment="1">
      <alignment vertical="center"/>
    </xf>
    <xf numFmtId="164" fontId="13" fillId="4" borderId="1" xfId="1" applyNumberFormat="1" applyFont="1" applyFill="1" applyBorder="1" applyAlignment="1">
      <alignment horizontal="center" vertical="center" wrapText="1"/>
    </xf>
    <xf numFmtId="164" fontId="14" fillId="4" borderId="1" xfId="1" applyNumberFormat="1" applyFont="1" applyFill="1" applyBorder="1" applyAlignment="1">
      <alignment horizontal="center" vertical="center" wrapText="1"/>
    </xf>
    <xf numFmtId="0" fontId="2" fillId="0" borderId="0" xfId="1" applyAlignment="1">
      <alignment vertical="center"/>
    </xf>
    <xf numFmtId="0" fontId="2" fillId="2" borderId="0" xfId="1" applyFill="1" applyAlignment="1">
      <alignment vertical="center" wrapText="1"/>
    </xf>
    <xf numFmtId="49" fontId="2" fillId="0" borderId="0" xfId="1" applyNumberFormat="1" applyAlignment="1">
      <alignment horizontal="center" vertical="center" wrapText="1"/>
    </xf>
    <xf numFmtId="49" fontId="2" fillId="0" borderId="0" xfId="1" applyNumberFormat="1" applyAlignment="1">
      <alignment vertical="center" wrapText="1"/>
    </xf>
    <xf numFmtId="0" fontId="2" fillId="0" borderId="0" xfId="1" applyFont="1" applyAlignment="1">
      <alignment horizontal="center" vertical="center" wrapText="1"/>
    </xf>
    <xf numFmtId="0" fontId="2" fillId="0" borderId="0" xfId="1" applyFont="1" applyAlignment="1">
      <alignment vertical="center" wrapText="1"/>
    </xf>
    <xf numFmtId="0" fontId="2" fillId="0" borderId="0" xfId="1" applyFont="1" applyAlignment="1">
      <alignment vertical="center"/>
    </xf>
    <xf numFmtId="0" fontId="16" fillId="0" borderId="0" xfId="1" applyFont="1" applyAlignment="1">
      <alignment vertical="center" wrapText="1"/>
    </xf>
    <xf numFmtId="0" fontId="16" fillId="2" borderId="0" xfId="1" applyFont="1" applyFill="1" applyAlignment="1">
      <alignment vertical="center" wrapText="1"/>
    </xf>
    <xf numFmtId="0" fontId="16" fillId="2" borderId="0" xfId="1" applyFont="1" applyFill="1" applyAlignment="1">
      <alignment horizontal="center" vertical="center" wrapText="1"/>
    </xf>
    <xf numFmtId="0" fontId="16" fillId="2" borderId="0" xfId="1" applyFont="1" applyFill="1" applyAlignment="1">
      <alignment horizontal="right" vertical="center" wrapText="1"/>
    </xf>
    <xf numFmtId="0" fontId="17" fillId="3" borderId="4" xfId="1" applyFont="1" applyFill="1" applyBorder="1" applyAlignment="1">
      <alignment horizontal="center" vertical="center" wrapText="1"/>
    </xf>
    <xf numFmtId="0" fontId="17" fillId="3" borderId="7" xfId="1" applyFont="1" applyFill="1" applyBorder="1" applyAlignment="1">
      <alignment horizontal="center" vertical="center" wrapText="1"/>
    </xf>
    <xf numFmtId="0" fontId="17" fillId="3" borderId="8" xfId="1" applyFont="1" applyFill="1" applyBorder="1" applyAlignment="1">
      <alignment horizontal="center" vertical="center" wrapText="1"/>
    </xf>
    <xf numFmtId="0" fontId="2" fillId="0" borderId="1" xfId="1" applyFont="1" applyBorder="1" applyAlignment="1">
      <alignment horizontal="center" vertical="center" wrapText="1"/>
    </xf>
    <xf numFmtId="3" fontId="2" fillId="0" borderId="1" xfId="1" applyNumberFormat="1" applyFont="1" applyBorder="1" applyAlignment="1">
      <alignment horizontal="center" vertical="center" wrapText="1"/>
    </xf>
    <xf numFmtId="3" fontId="2" fillId="0" borderId="1" xfId="1" applyNumberFormat="1" applyFont="1" applyFill="1" applyBorder="1" applyAlignment="1">
      <alignment horizontal="center" vertical="center" wrapText="1"/>
    </xf>
    <xf numFmtId="3" fontId="2" fillId="2"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0" xfId="1" applyFont="1" applyFill="1" applyAlignment="1">
      <alignment vertical="center" wrapText="1"/>
    </xf>
    <xf numFmtId="49" fontId="2" fillId="0" borderId="0" xfId="1" applyNumberFormat="1" applyFont="1" applyAlignment="1">
      <alignment horizontal="center" vertical="center" wrapText="1"/>
    </xf>
    <xf numFmtId="49" fontId="2" fillId="0" borderId="0" xfId="1" applyNumberFormat="1" applyFont="1" applyAlignment="1">
      <alignment vertical="center" wrapText="1"/>
    </xf>
    <xf numFmtId="0" fontId="4" fillId="2" borderId="0" xfId="1" applyFont="1" applyFill="1" applyAlignment="1">
      <alignment vertical="center" wrapText="1"/>
    </xf>
    <xf numFmtId="0" fontId="10" fillId="0" borderId="1" xfId="1" applyFont="1" applyBorder="1" applyAlignment="1">
      <alignment horizontal="center" vertical="center" wrapText="1"/>
    </xf>
    <xf numFmtId="3" fontId="10" fillId="0" borderId="1" xfId="1" applyNumberFormat="1" applyFont="1" applyBorder="1" applyAlignment="1">
      <alignment horizontal="center" vertical="center" wrapText="1"/>
    </xf>
    <xf numFmtId="3" fontId="10" fillId="0" borderId="1" xfId="1" applyNumberFormat="1" applyFont="1" applyFill="1" applyBorder="1" applyAlignment="1">
      <alignment horizontal="center" vertical="center" wrapText="1"/>
    </xf>
    <xf numFmtId="0" fontId="7" fillId="3" borderId="1" xfId="1" applyFont="1" applyFill="1" applyBorder="1" applyAlignment="1">
      <alignment horizontal="center" vertical="center" wrapText="1"/>
    </xf>
    <xf numFmtId="0" fontId="20" fillId="4" borderId="1" xfId="1" applyFont="1" applyFill="1" applyBorder="1" applyAlignment="1">
      <alignment horizontal="center" vertical="center" wrapText="1"/>
    </xf>
    <xf numFmtId="0" fontId="17" fillId="0" borderId="1" xfId="1" applyFont="1" applyBorder="1" applyAlignment="1">
      <alignment horizontal="center" vertical="center" wrapText="1"/>
    </xf>
    <xf numFmtId="3" fontId="17" fillId="5" borderId="1" xfId="1" applyNumberFormat="1" applyFont="1" applyFill="1" applyBorder="1" applyAlignment="1">
      <alignment horizontal="center" vertical="center" wrapText="1"/>
    </xf>
    <xf numFmtId="0" fontId="20" fillId="4" borderId="1" xfId="1" applyFont="1" applyFill="1" applyBorder="1" applyAlignment="1">
      <alignment vertical="center" wrapText="1"/>
    </xf>
    <xf numFmtId="3" fontId="20" fillId="4" borderId="1" xfId="1" applyNumberFormat="1" applyFont="1" applyFill="1" applyBorder="1" applyAlignment="1">
      <alignment horizontal="center" vertical="center" wrapText="1"/>
    </xf>
    <xf numFmtId="49" fontId="17" fillId="0" borderId="1" xfId="1" applyNumberFormat="1" applyFont="1" applyBorder="1" applyAlignment="1">
      <alignment horizontal="center" vertical="center" wrapText="1"/>
    </xf>
    <xf numFmtId="0" fontId="17" fillId="2" borderId="1" xfId="1" quotePrefix="1" applyFont="1" applyFill="1" applyBorder="1" applyAlignment="1">
      <alignment horizontal="center" vertical="center" wrapText="1"/>
    </xf>
    <xf numFmtId="0" fontId="17" fillId="2" borderId="1" xfId="1" applyFont="1" applyFill="1" applyBorder="1" applyAlignment="1">
      <alignment horizontal="center" vertical="center" wrapText="1"/>
    </xf>
    <xf numFmtId="4" fontId="20" fillId="4" borderId="1" xfId="1" applyNumberFormat="1" applyFont="1" applyFill="1" applyBorder="1" applyAlignment="1">
      <alignment horizontal="center" vertical="center" wrapText="1"/>
    </xf>
    <xf numFmtId="4" fontId="22" fillId="4" borderId="1" xfId="1" applyNumberFormat="1" applyFont="1" applyFill="1" applyBorder="1" applyAlignment="1">
      <alignment horizontal="center" vertical="center" wrapText="1"/>
    </xf>
    <xf numFmtId="3" fontId="7" fillId="5" borderId="1" xfId="1" applyNumberFormat="1" applyFont="1" applyFill="1" applyBorder="1" applyAlignment="1">
      <alignment horizontal="center" vertical="center" wrapText="1"/>
    </xf>
    <xf numFmtId="4" fontId="23" fillId="4" borderId="1" xfId="1" applyNumberFormat="1" applyFont="1" applyFill="1" applyBorder="1" applyAlignment="1">
      <alignment horizontal="center" vertical="center" wrapText="1"/>
    </xf>
    <xf numFmtId="4" fontId="24" fillId="4" borderId="1" xfId="1" applyNumberFormat="1" applyFont="1" applyFill="1" applyBorder="1" applyAlignment="1">
      <alignment horizontal="center" vertical="center" wrapText="1"/>
    </xf>
    <xf numFmtId="0" fontId="2" fillId="2" borderId="0" xfId="1" applyFill="1" applyBorder="1" applyAlignment="1">
      <alignment horizontal="left" vertical="center" wrapText="1"/>
    </xf>
    <xf numFmtId="0" fontId="10" fillId="0" borderId="1" xfId="1" applyFont="1" applyBorder="1" applyAlignment="1">
      <alignment horizontal="left" vertical="center" wrapText="1"/>
    </xf>
    <xf numFmtId="0" fontId="11" fillId="5" borderId="1" xfId="1" applyFont="1" applyFill="1" applyBorder="1" applyAlignment="1">
      <alignment horizontal="left" vertical="center" wrapText="1"/>
    </xf>
    <xf numFmtId="0" fontId="9" fillId="4" borderId="1" xfId="1" applyFont="1" applyFill="1" applyBorder="1" applyAlignment="1">
      <alignment horizontal="left" vertical="center" wrapText="1"/>
    </xf>
    <xf numFmtId="0" fontId="10" fillId="0" borderId="2" xfId="1" applyFont="1" applyBorder="1" applyAlignment="1">
      <alignment vertical="center" wrapText="1"/>
    </xf>
    <xf numFmtId="0" fontId="10" fillId="0" borderId="3" xfId="1" applyFont="1" applyBorder="1" applyAlignment="1">
      <alignment vertical="center" wrapText="1"/>
    </xf>
    <xf numFmtId="0" fontId="13" fillId="4" borderId="1" xfId="1" applyFont="1" applyFill="1" applyBorder="1" applyAlignment="1">
      <alignment horizontal="center" vertical="center" wrapText="1"/>
    </xf>
    <xf numFmtId="0" fontId="15" fillId="0" borderId="0" xfId="1" applyFont="1" applyAlignment="1">
      <alignment horizontal="center" vertical="center" wrapText="1"/>
    </xf>
    <xf numFmtId="0" fontId="6" fillId="2" borderId="0" xfId="1" applyFont="1" applyFill="1" applyAlignment="1">
      <alignment horizontal="center" vertical="center" wrapText="1"/>
    </xf>
    <xf numFmtId="0" fontId="7" fillId="3" borderId="1" xfId="1" applyFont="1" applyFill="1" applyBorder="1" applyAlignment="1">
      <alignment horizontal="center" vertical="center" wrapText="1"/>
    </xf>
    <xf numFmtId="0" fontId="5" fillId="2" borderId="0" xfId="1" applyFont="1" applyFill="1" applyAlignment="1">
      <alignment horizontal="center" vertical="center" wrapText="1"/>
    </xf>
    <xf numFmtId="0" fontId="2" fillId="2" borderId="1" xfId="1" applyFont="1" applyFill="1" applyBorder="1" applyAlignment="1">
      <alignment horizontal="left" vertical="center" wrapText="1"/>
    </xf>
    <xf numFmtId="0" fontId="21" fillId="0" borderId="1" xfId="0" applyFont="1" applyFill="1" applyBorder="1" applyAlignment="1">
      <alignment horizontal="left" vertical="center"/>
    </xf>
    <xf numFmtId="0" fontId="21" fillId="0" borderId="1" xfId="0" applyFont="1" applyFill="1" applyBorder="1" applyAlignment="1">
      <alignment horizontal="left" vertical="center" wrapText="1"/>
    </xf>
    <xf numFmtId="0" fontId="17" fillId="5" borderId="1" xfId="1" applyFont="1" applyFill="1" applyBorder="1" applyAlignment="1">
      <alignment horizontal="right" vertical="center" wrapText="1"/>
    </xf>
    <xf numFmtId="0" fontId="20" fillId="4" borderId="1" xfId="1" applyFont="1" applyFill="1" applyBorder="1" applyAlignment="1">
      <alignment horizontal="right" vertical="center" wrapText="1" indent="3"/>
    </xf>
    <xf numFmtId="0" fontId="20" fillId="4" borderId="1" xfId="1" applyFont="1" applyFill="1" applyBorder="1" applyAlignment="1">
      <alignment horizontal="center" vertical="center" wrapText="1"/>
    </xf>
    <xf numFmtId="0" fontId="20" fillId="4" borderId="1" xfId="1" applyFont="1" applyFill="1" applyBorder="1" applyAlignment="1">
      <alignment horizontal="left" vertical="center" wrapText="1"/>
    </xf>
    <xf numFmtId="0" fontId="2" fillId="0" borderId="1" xfId="1" applyFont="1" applyBorder="1" applyAlignment="1">
      <alignment horizontal="left" vertical="center" wrapText="1"/>
    </xf>
    <xf numFmtId="0" fontId="2" fillId="0" borderId="1" xfId="1" applyFont="1" applyBorder="1" applyAlignment="1">
      <alignment horizontal="left" vertical="center"/>
    </xf>
    <xf numFmtId="0" fontId="18" fillId="2" borderId="0" xfId="1" applyFont="1" applyFill="1" applyAlignment="1">
      <alignment horizontal="center" vertical="center" wrapText="1"/>
    </xf>
    <xf numFmtId="0" fontId="19" fillId="2" borderId="0" xfId="1" applyFont="1" applyFill="1" applyAlignment="1">
      <alignment horizontal="center" vertical="center" wrapText="1"/>
    </xf>
    <xf numFmtId="0" fontId="17" fillId="3" borderId="5" xfId="1" applyFont="1" applyFill="1" applyBorder="1" applyAlignment="1">
      <alignment horizontal="center" vertical="center" wrapText="1"/>
    </xf>
    <xf numFmtId="0" fontId="17" fillId="3" borderId="6" xfId="1" applyFont="1" applyFill="1" applyBorder="1" applyAlignment="1">
      <alignment horizontal="center" vertical="center" wrapText="1"/>
    </xf>
    <xf numFmtId="0" fontId="7" fillId="5" borderId="1" xfId="1" applyFont="1" applyFill="1" applyBorder="1" applyAlignment="1">
      <alignment horizontal="right" vertical="center" wrapText="1"/>
    </xf>
    <xf numFmtId="0" fontId="23" fillId="4" borderId="1" xfId="1" applyFont="1" applyFill="1" applyBorder="1" applyAlignment="1">
      <alignment horizontal="right" vertical="center" wrapText="1" indent="3"/>
    </xf>
    <xf numFmtId="0" fontId="23" fillId="4" borderId="1" xfId="1" applyFont="1" applyFill="1" applyBorder="1" applyAlignment="1">
      <alignment horizontal="center" vertical="center" wrapText="1"/>
    </xf>
    <xf numFmtId="0" fontId="3" fillId="0" borderId="0" xfId="1" applyFont="1" applyAlignment="1">
      <alignment horizontal="center" vertical="center" wrapText="1"/>
    </xf>
    <xf numFmtId="0" fontId="10" fillId="2" borderId="0" xfId="1" applyFont="1" applyFill="1" applyBorder="1" applyAlignment="1">
      <alignment horizontal="left" vertical="center" wrapText="1"/>
    </xf>
  </cellXfs>
  <cellStyles count="4">
    <cellStyle name="Normal" xfId="0" builtinId="0"/>
    <cellStyle name="Normal 2" xfId="1" xr:uid="{00000000-0005-0000-0000-000002000000}"/>
    <cellStyle name="Normal 5 2" xfId="2" xr:uid="{00000000-0005-0000-0000-000003000000}"/>
    <cellStyle name="Normal 5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190052</xdr:colOff>
      <xdr:row>0</xdr:row>
      <xdr:rowOff>208060</xdr:rowOff>
    </xdr:from>
    <xdr:to>
      <xdr:col>4</xdr:col>
      <xdr:colOff>1374962</xdr:colOff>
      <xdr:row>1</xdr:row>
      <xdr:rowOff>216051</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bwMode="auto">
        <a:xfrm>
          <a:off x="6505127" y="208060"/>
          <a:ext cx="1184910" cy="312791"/>
        </a:xfrm>
        <a:prstGeom prst="rect">
          <a:avLst/>
        </a:prstGeom>
        <a:noFill/>
        <a:ln>
          <a:noFill/>
        </a:ln>
      </xdr:spPr>
    </xdr:pic>
    <xdr:clientData/>
  </xdr:twoCellAnchor>
  <xdr:twoCellAnchor editAs="oneCell">
    <xdr:from>
      <xdr:col>1</xdr:col>
      <xdr:colOff>85500</xdr:colOff>
      <xdr:row>0</xdr:row>
      <xdr:rowOff>95251</xdr:rowOff>
    </xdr:from>
    <xdr:to>
      <xdr:col>2</xdr:col>
      <xdr:colOff>762000</xdr:colOff>
      <xdr:row>2</xdr:row>
      <xdr:rowOff>49614</xdr:rowOff>
    </xdr:to>
    <xdr:pic>
      <xdr:nvPicPr>
        <xdr:cNvPr id="3" name="Image 2">
          <a:extLst>
            <a:ext uri="{FF2B5EF4-FFF2-40B4-BE49-F238E27FC236}">
              <a16:creationId xmlns:a16="http://schemas.microsoft.com/office/drawing/2014/main" id="{C74A07FA-174C-44A3-B200-EA5F310A00D1}"/>
            </a:ext>
          </a:extLst>
        </xdr:cNvPr>
        <xdr:cNvPicPr>
          <a:picLocks noChangeAspect="1"/>
        </xdr:cNvPicPr>
      </xdr:nvPicPr>
      <xdr:blipFill rotWithShape="1">
        <a:blip xmlns:r="http://schemas.openxmlformats.org/officeDocument/2006/relationships" r:embed="rId2"/>
        <a:srcRect l="17450" r="17450"/>
        <a:stretch/>
      </xdr:blipFill>
      <xdr:spPr>
        <a:xfrm>
          <a:off x="276000" y="95251"/>
          <a:ext cx="1171800" cy="8878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408453</xdr:colOff>
      <xdr:row>2</xdr:row>
      <xdr:rowOff>453195</xdr:rowOff>
    </xdr:from>
    <xdr:to>
      <xdr:col>7</xdr:col>
      <xdr:colOff>1248085</xdr:colOff>
      <xdr:row>3</xdr:row>
      <xdr:rowOff>454992</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bwMode="auto">
        <a:xfrm>
          <a:off x="10202394" y="1080724"/>
          <a:ext cx="1859367" cy="539679"/>
        </a:xfrm>
        <a:prstGeom prst="rect">
          <a:avLst/>
        </a:prstGeom>
        <a:noFill/>
        <a:ln>
          <a:noFill/>
        </a:ln>
      </xdr:spPr>
    </xdr:pic>
    <xdr:clientData/>
  </xdr:twoCellAnchor>
  <xdr:twoCellAnchor editAs="oneCell">
    <xdr:from>
      <xdr:col>6</xdr:col>
      <xdr:colOff>963707</xdr:colOff>
      <xdr:row>0</xdr:row>
      <xdr:rowOff>123266</xdr:rowOff>
    </xdr:from>
    <xdr:to>
      <xdr:col>7</xdr:col>
      <xdr:colOff>1115772</xdr:colOff>
      <xdr:row>2</xdr:row>
      <xdr:rowOff>215461</xdr:rowOff>
    </xdr:to>
    <xdr:pic>
      <xdr:nvPicPr>
        <xdr:cNvPr id="5" name="Image 4">
          <a:extLst>
            <a:ext uri="{FF2B5EF4-FFF2-40B4-BE49-F238E27FC236}">
              <a16:creationId xmlns:a16="http://schemas.microsoft.com/office/drawing/2014/main" id="{33492CDA-928F-44F5-A54E-032398BC5A9E}"/>
            </a:ext>
          </a:extLst>
        </xdr:cNvPr>
        <xdr:cNvPicPr>
          <a:picLocks noChangeAspect="1"/>
        </xdr:cNvPicPr>
      </xdr:nvPicPr>
      <xdr:blipFill rotWithShape="1">
        <a:blip xmlns:r="http://schemas.openxmlformats.org/officeDocument/2006/relationships" r:embed="rId2"/>
        <a:srcRect l="17450" r="17450"/>
        <a:stretch/>
      </xdr:blipFill>
      <xdr:spPr>
        <a:xfrm>
          <a:off x="10757648" y="123266"/>
          <a:ext cx="1171800" cy="8878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33280</xdr:colOff>
      <xdr:row>2</xdr:row>
      <xdr:rowOff>414646</xdr:rowOff>
    </xdr:from>
    <xdr:to>
      <xdr:col>7</xdr:col>
      <xdr:colOff>998642</xdr:colOff>
      <xdr:row>3</xdr:row>
      <xdr:rowOff>401203</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bwMode="auto">
        <a:xfrm>
          <a:off x="10006515" y="1042175"/>
          <a:ext cx="1861833" cy="524439"/>
        </a:xfrm>
        <a:prstGeom prst="rect">
          <a:avLst/>
        </a:prstGeom>
        <a:noFill/>
        <a:ln>
          <a:noFill/>
        </a:ln>
      </xdr:spPr>
    </xdr:pic>
    <xdr:clientData/>
  </xdr:twoCellAnchor>
  <xdr:twoCellAnchor editAs="oneCell">
    <xdr:from>
      <xdr:col>6</xdr:col>
      <xdr:colOff>649941</xdr:colOff>
      <xdr:row>0</xdr:row>
      <xdr:rowOff>134471</xdr:rowOff>
    </xdr:from>
    <xdr:to>
      <xdr:col>7</xdr:col>
      <xdr:colOff>925270</xdr:colOff>
      <xdr:row>2</xdr:row>
      <xdr:rowOff>125813</xdr:rowOff>
    </xdr:to>
    <xdr:pic>
      <xdr:nvPicPr>
        <xdr:cNvPr id="5" name="Image 4">
          <a:extLst>
            <a:ext uri="{FF2B5EF4-FFF2-40B4-BE49-F238E27FC236}">
              <a16:creationId xmlns:a16="http://schemas.microsoft.com/office/drawing/2014/main" id="{2308DB0C-99E5-49B0-94C2-8E6B4C1023DA}"/>
            </a:ext>
          </a:extLst>
        </xdr:cNvPr>
        <xdr:cNvPicPr>
          <a:picLocks noChangeAspect="1"/>
        </xdr:cNvPicPr>
      </xdr:nvPicPr>
      <xdr:blipFill rotWithShape="1">
        <a:blip xmlns:r="http://schemas.openxmlformats.org/officeDocument/2006/relationships" r:embed="rId2"/>
        <a:srcRect l="17450" r="17450"/>
        <a:stretch/>
      </xdr:blipFill>
      <xdr:spPr>
        <a:xfrm>
          <a:off x="10623176" y="134471"/>
          <a:ext cx="1171800" cy="8878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7.200\Travail$\Users\STRO\AppData\Local\Microsoft\Windows\Temporary%20Internet%20Files\Content.Outlook\S263KR8G\Note%20dimensionnement%20BY%20CARSAT%20-%20Cop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ier dimensionnement"/>
      <sheetName val="quantités de matériaux"/>
      <sheetName val="EDS 1"/>
      <sheetName val="1 - Type conf."/>
      <sheetName val="abaque T. fuites"/>
      <sheetName val="planning"/>
      <sheetName val="EDS 2 hors provision"/>
      <sheetName val="hypothèse pour EDS 2"/>
    </sheetNames>
    <sheetDataSet>
      <sheetData sheetId="0" refreshError="1"/>
      <sheetData sheetId="1" refreshError="1"/>
      <sheetData sheetId="2" refreshError="1"/>
      <sheetData sheetId="3" refreshError="1"/>
      <sheetData sheetId="4">
        <row r="1">
          <cell r="C1">
            <v>6280</v>
          </cell>
        </row>
      </sheetData>
      <sheetData sheetId="5" refreshError="1"/>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1:E23"/>
  <sheetViews>
    <sheetView showGridLines="0" tabSelected="1" view="pageBreakPreview" zoomScaleNormal="55" zoomScaleSheetLayoutView="100" workbookViewId="0">
      <selection activeCell="C8" sqref="C8:D8"/>
    </sheetView>
  </sheetViews>
  <sheetFormatPr baseColWidth="10" defaultColWidth="11.42578125" defaultRowHeight="24.95" customHeight="1" x14ac:dyDescent="0.25"/>
  <cols>
    <col min="1" max="1" width="2.85546875" style="2" customWidth="1"/>
    <col min="2" max="2" width="7.42578125" style="17" bestFit="1" customWidth="1"/>
    <col min="3" max="3" width="43.140625" style="18" customWidth="1"/>
    <col min="4" max="4" width="41.28515625" style="2" customWidth="1"/>
    <col min="5" max="5" width="23.7109375" style="1" customWidth="1"/>
    <col min="6" max="16384" width="11.42578125" style="2"/>
  </cols>
  <sheetData>
    <row r="1" spans="2:5" ht="24.6" customHeight="1" x14ac:dyDescent="0.25">
      <c r="B1" s="1"/>
      <c r="C1" s="2"/>
    </row>
    <row r="2" spans="2:5" ht="49.9" customHeight="1" x14ac:dyDescent="0.25">
      <c r="B2" s="62" t="s">
        <v>154</v>
      </c>
      <c r="C2" s="62"/>
      <c r="D2" s="62"/>
      <c r="E2" s="62"/>
    </row>
    <row r="3" spans="2:5" ht="58.9" customHeight="1" x14ac:dyDescent="0.25">
      <c r="B3" s="65" t="s">
        <v>0</v>
      </c>
      <c r="C3" s="65"/>
      <c r="D3" s="65"/>
      <c r="E3" s="65"/>
    </row>
    <row r="4" spans="2:5" ht="75" customHeight="1" x14ac:dyDescent="0.25">
      <c r="B4" s="63" t="s">
        <v>155</v>
      </c>
      <c r="C4" s="63"/>
      <c r="D4" s="63"/>
      <c r="E4" s="63"/>
    </row>
    <row r="5" spans="2:5" ht="9.75" customHeight="1" x14ac:dyDescent="0.25">
      <c r="B5" s="4"/>
      <c r="C5" s="4"/>
      <c r="D5" s="4"/>
      <c r="E5" s="5"/>
    </row>
    <row r="6" spans="2:5" s="7" customFormat="1" ht="28.5" customHeight="1" x14ac:dyDescent="0.25">
      <c r="B6" s="6" t="s">
        <v>1</v>
      </c>
      <c r="C6" s="64" t="s">
        <v>2</v>
      </c>
      <c r="D6" s="64"/>
      <c r="E6" s="6" t="s">
        <v>3</v>
      </c>
    </row>
    <row r="7" spans="2:5" ht="24" customHeight="1" x14ac:dyDescent="0.25">
      <c r="B7" s="8"/>
      <c r="C7" s="58" t="s">
        <v>4</v>
      </c>
      <c r="D7" s="58"/>
      <c r="E7" s="58"/>
    </row>
    <row r="8" spans="2:5" ht="22.15" customHeight="1" x14ac:dyDescent="0.25">
      <c r="B8" s="9">
        <v>1</v>
      </c>
      <c r="C8" s="56" t="s">
        <v>5</v>
      </c>
      <c r="D8" s="56"/>
      <c r="E8" s="10">
        <f>DPGF!H14</f>
        <v>0</v>
      </c>
    </row>
    <row r="9" spans="2:5" ht="22.15" customHeight="1" x14ac:dyDescent="0.25">
      <c r="B9" s="9">
        <v>2</v>
      </c>
      <c r="C9" s="56" t="s">
        <v>6</v>
      </c>
      <c r="D9" s="56"/>
      <c r="E9" s="10">
        <f>DPGF!H42</f>
        <v>0</v>
      </c>
    </row>
    <row r="10" spans="2:5" ht="22.15" customHeight="1" x14ac:dyDescent="0.25">
      <c r="B10" s="9">
        <v>3</v>
      </c>
      <c r="C10" s="56" t="s">
        <v>7</v>
      </c>
      <c r="D10" s="56"/>
      <c r="E10" s="10">
        <f>DPGF!H56</f>
        <v>0</v>
      </c>
    </row>
    <row r="11" spans="2:5" ht="22.15" customHeight="1" x14ac:dyDescent="0.25">
      <c r="B11" s="9">
        <v>4</v>
      </c>
      <c r="C11" s="56" t="s">
        <v>8</v>
      </c>
      <c r="D11" s="56"/>
      <c r="E11" s="10">
        <f>DPGF!H64</f>
        <v>0</v>
      </c>
    </row>
    <row r="12" spans="2:5" s="12" customFormat="1" ht="20.45" customHeight="1" x14ac:dyDescent="0.25">
      <c r="B12" s="57" t="s">
        <v>75</v>
      </c>
      <c r="C12" s="57"/>
      <c r="D12" s="57"/>
      <c r="E12" s="11">
        <f>SUM(E8:E11)</f>
        <v>0</v>
      </c>
    </row>
    <row r="13" spans="2:5" ht="24" customHeight="1" x14ac:dyDescent="0.25">
      <c r="B13" s="8"/>
      <c r="C13" s="58" t="s">
        <v>119</v>
      </c>
      <c r="D13" s="58"/>
      <c r="E13" s="58"/>
    </row>
    <row r="14" spans="2:5" ht="22.15" customHeight="1" x14ac:dyDescent="0.25">
      <c r="B14" s="9" t="str">
        <f>'DQE valant BPU'!B7</f>
        <v>DQE1</v>
      </c>
      <c r="C14" s="59" t="str">
        <f>'DQE valant BPU'!C7</f>
        <v>TRAVAUX DE DESAMIANTAGE ET DEPLOMBAGE</v>
      </c>
      <c r="D14" s="60">
        <f>'DQE valant BPU'!D7</f>
        <v>0</v>
      </c>
      <c r="E14" s="10">
        <f>'DQE valant BPU'!H19</f>
        <v>0</v>
      </c>
    </row>
    <row r="15" spans="2:5" ht="22.15" customHeight="1" x14ac:dyDescent="0.25">
      <c r="B15" s="9" t="str">
        <f>'DQE valant BPU'!B20</f>
        <v>DQE2</v>
      </c>
      <c r="C15" s="59" t="str">
        <f>'DQE valant BPU'!C20</f>
        <v>TRAVAUX DE DEMOLITION</v>
      </c>
      <c r="D15" s="60">
        <f>'DQE valant BPU'!D20</f>
        <v>0</v>
      </c>
      <c r="E15" s="10">
        <f>'DQE valant BPU'!H23</f>
        <v>0</v>
      </c>
    </row>
    <row r="16" spans="2:5" s="12" customFormat="1" ht="20.45" customHeight="1" x14ac:dyDescent="0.25">
      <c r="B16" s="57" t="s">
        <v>74</v>
      </c>
      <c r="C16" s="57"/>
      <c r="D16" s="57"/>
      <c r="E16" s="11">
        <f>SUM(E14:E15)</f>
        <v>0</v>
      </c>
    </row>
    <row r="17" spans="2:5" s="12" customFormat="1" ht="20.45" customHeight="1" x14ac:dyDescent="0.25">
      <c r="B17" s="61" t="s">
        <v>156</v>
      </c>
      <c r="C17" s="61"/>
      <c r="D17" s="61"/>
      <c r="E17" s="13">
        <f>E12+E16</f>
        <v>0</v>
      </c>
    </row>
    <row r="18" spans="2:5" s="12" customFormat="1" ht="20.45" customHeight="1" x14ac:dyDescent="0.25">
      <c r="B18" s="61"/>
      <c r="C18" s="61"/>
      <c r="D18" s="61"/>
      <c r="E18" s="14">
        <f>0.2*E17</f>
        <v>0</v>
      </c>
    </row>
    <row r="19" spans="2:5" s="12" customFormat="1" ht="20.45" customHeight="1" x14ac:dyDescent="0.25">
      <c r="B19" s="61"/>
      <c r="C19" s="61"/>
      <c r="D19" s="61"/>
      <c r="E19" s="14">
        <f>SUM(E17:E18)</f>
        <v>0</v>
      </c>
    </row>
    <row r="20" spans="2:5" s="15" customFormat="1" ht="26.1" customHeight="1" x14ac:dyDescent="0.25">
      <c r="B20" s="55"/>
      <c r="C20" s="55"/>
      <c r="D20" s="55"/>
      <c r="E20" s="55"/>
    </row>
    <row r="21" spans="2:5" s="15" customFormat="1" ht="26.1" customHeight="1" x14ac:dyDescent="0.25">
      <c r="B21" s="16"/>
      <c r="C21" s="16"/>
      <c r="D21" s="16"/>
      <c r="E21" s="16"/>
    </row>
    <row r="22" spans="2:5" s="15" customFormat="1" ht="26.1" customHeight="1" x14ac:dyDescent="0.25">
      <c r="B22" s="16"/>
      <c r="C22" s="16"/>
      <c r="D22" s="16"/>
      <c r="E22" s="16"/>
    </row>
    <row r="23" spans="2:5" s="15" customFormat="1" ht="26.1" customHeight="1" x14ac:dyDescent="0.25">
      <c r="B23" s="16"/>
      <c r="C23" s="16"/>
      <c r="D23" s="16"/>
      <c r="E23" s="16"/>
    </row>
  </sheetData>
  <mergeCells count="16">
    <mergeCell ref="B2:E2"/>
    <mergeCell ref="C8:D8"/>
    <mergeCell ref="B4:E4"/>
    <mergeCell ref="C6:D6"/>
    <mergeCell ref="C7:E7"/>
    <mergeCell ref="B3:E3"/>
    <mergeCell ref="B20:E20"/>
    <mergeCell ref="C9:D9"/>
    <mergeCell ref="C10:D10"/>
    <mergeCell ref="C11:D11"/>
    <mergeCell ref="B12:D12"/>
    <mergeCell ref="C13:E13"/>
    <mergeCell ref="C14:D14"/>
    <mergeCell ref="C15:D15"/>
    <mergeCell ref="B16:D16"/>
    <mergeCell ref="B17:D19"/>
  </mergeCells>
  <pageMargins left="0.70866141732283472" right="0.70866141732283472" top="0.74803149606299213" bottom="0.74803149606299213" header="0.31496062992125984" footer="0.31496062992125984"/>
  <pageSetup paperSize="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B1:H70"/>
  <sheetViews>
    <sheetView showGridLines="0" view="pageBreakPreview" topLeftCell="A10" zoomScale="85" zoomScaleNormal="55" zoomScaleSheetLayoutView="85" workbookViewId="0">
      <selection activeCell="C28" sqref="C28:D28"/>
    </sheetView>
  </sheetViews>
  <sheetFormatPr baseColWidth="10" defaultColWidth="11.42578125" defaultRowHeight="24.95" customHeight="1" x14ac:dyDescent="0.25"/>
  <cols>
    <col min="1" max="1" width="2.85546875" style="20" customWidth="1"/>
    <col min="2" max="2" width="7.42578125" style="35" bestFit="1" customWidth="1"/>
    <col min="3" max="3" width="43.140625" style="36" customWidth="1"/>
    <col min="4" max="4" width="72.5703125" style="20" customWidth="1"/>
    <col min="5" max="5" width="11.85546875" style="20" customWidth="1"/>
    <col min="6" max="6" width="8.85546875" style="20" customWidth="1"/>
    <col min="7" max="7" width="15.28515625" style="19" customWidth="1"/>
    <col min="8" max="8" width="20.7109375" style="19" customWidth="1"/>
    <col min="9" max="16384" width="11.42578125" style="20"/>
  </cols>
  <sheetData>
    <row r="1" spans="2:8" ht="24.95" customHeight="1" x14ac:dyDescent="0.25">
      <c r="B1" s="19"/>
      <c r="C1" s="20"/>
      <c r="E1" s="19"/>
    </row>
    <row r="2" spans="2:8" ht="38.25" customHeight="1" x14ac:dyDescent="0.25">
      <c r="B2" s="62" t="str">
        <f>SYNTHESE!$B$2</f>
        <v>Bâtiment A et éléments associés
31 Avenue Tony Garnier - LYON</v>
      </c>
      <c r="C2" s="62"/>
      <c r="D2" s="62"/>
      <c r="E2" s="62"/>
      <c r="F2" s="22"/>
      <c r="G2" s="22"/>
      <c r="H2" s="22"/>
    </row>
    <row r="3" spans="2:8" ht="42" customHeight="1" x14ac:dyDescent="0.25">
      <c r="B3" s="75" t="s">
        <v>0</v>
      </c>
      <c r="C3" s="75"/>
      <c r="D3" s="75"/>
      <c r="E3" s="75"/>
      <c r="F3" s="23"/>
      <c r="G3" s="24"/>
      <c r="H3" s="24"/>
    </row>
    <row r="4" spans="2:8" ht="47.25" customHeight="1" thickBot="1" x14ac:dyDescent="0.3">
      <c r="B4" s="76" t="s">
        <v>73</v>
      </c>
      <c r="C4" s="76"/>
      <c r="D4" s="76"/>
      <c r="E4" s="76"/>
      <c r="F4" s="23"/>
      <c r="G4" s="23"/>
      <c r="H4" s="25"/>
    </row>
    <row r="5" spans="2:8" s="7" customFormat="1" ht="23.45" customHeight="1" x14ac:dyDescent="0.25">
      <c r="B5" s="26" t="s">
        <v>1</v>
      </c>
      <c r="C5" s="77" t="s">
        <v>2</v>
      </c>
      <c r="D5" s="78"/>
      <c r="E5" s="27" t="s">
        <v>9</v>
      </c>
      <c r="F5" s="27" t="s">
        <v>10</v>
      </c>
      <c r="G5" s="27" t="s">
        <v>11</v>
      </c>
      <c r="H5" s="28" t="s">
        <v>3</v>
      </c>
    </row>
    <row r="6" spans="2:8" ht="23.45" customHeight="1" x14ac:dyDescent="0.25">
      <c r="B6" s="42">
        <v>1</v>
      </c>
      <c r="C6" s="72" t="s">
        <v>5</v>
      </c>
      <c r="D6" s="72"/>
      <c r="E6" s="72"/>
      <c r="F6" s="72"/>
      <c r="G6" s="72"/>
      <c r="H6" s="72"/>
    </row>
    <row r="7" spans="2:8" ht="22.15" customHeight="1" x14ac:dyDescent="0.25">
      <c r="B7" s="43" t="s">
        <v>12</v>
      </c>
      <c r="C7" s="73" t="s">
        <v>13</v>
      </c>
      <c r="D7" s="73"/>
      <c r="E7" s="29" t="s">
        <v>14</v>
      </c>
      <c r="F7" s="29">
        <v>1</v>
      </c>
      <c r="G7" s="30"/>
      <c r="H7" s="30">
        <f t="shared" ref="H7:H13" si="0">G7*F7</f>
        <v>0</v>
      </c>
    </row>
    <row r="8" spans="2:8" ht="22.15" customHeight="1" x14ac:dyDescent="0.25">
      <c r="B8" s="43" t="s">
        <v>15</v>
      </c>
      <c r="C8" s="73" t="s">
        <v>16</v>
      </c>
      <c r="D8" s="73"/>
      <c r="E8" s="29" t="s">
        <v>14</v>
      </c>
      <c r="F8" s="29">
        <v>1</v>
      </c>
      <c r="G8" s="30"/>
      <c r="H8" s="30">
        <f t="shared" si="0"/>
        <v>0</v>
      </c>
    </row>
    <row r="9" spans="2:8" ht="22.15" customHeight="1" x14ac:dyDescent="0.25">
      <c r="B9" s="43" t="s">
        <v>17</v>
      </c>
      <c r="C9" s="73" t="s">
        <v>18</v>
      </c>
      <c r="D9" s="73"/>
      <c r="E9" s="29" t="s">
        <v>14</v>
      </c>
      <c r="F9" s="29">
        <v>1</v>
      </c>
      <c r="G9" s="30"/>
      <c r="H9" s="30">
        <f t="shared" si="0"/>
        <v>0</v>
      </c>
    </row>
    <row r="10" spans="2:8" ht="22.15" customHeight="1" x14ac:dyDescent="0.25">
      <c r="B10" s="43" t="s">
        <v>19</v>
      </c>
      <c r="C10" s="73" t="s">
        <v>20</v>
      </c>
      <c r="D10" s="73"/>
      <c r="E10" s="29" t="s">
        <v>14</v>
      </c>
      <c r="F10" s="29">
        <v>1</v>
      </c>
      <c r="G10" s="30"/>
      <c r="H10" s="30">
        <f t="shared" si="0"/>
        <v>0</v>
      </c>
    </row>
    <row r="11" spans="2:8" ht="22.15" customHeight="1" x14ac:dyDescent="0.25">
      <c r="B11" s="43" t="s">
        <v>21</v>
      </c>
      <c r="C11" s="73" t="s">
        <v>22</v>
      </c>
      <c r="D11" s="73"/>
      <c r="E11" s="29" t="s">
        <v>14</v>
      </c>
      <c r="F11" s="29">
        <v>1</v>
      </c>
      <c r="G11" s="30"/>
      <c r="H11" s="30">
        <f t="shared" si="0"/>
        <v>0</v>
      </c>
    </row>
    <row r="12" spans="2:8" ht="22.15" customHeight="1" x14ac:dyDescent="0.25">
      <c r="B12" s="43" t="s">
        <v>23</v>
      </c>
      <c r="C12" s="73" t="s">
        <v>125</v>
      </c>
      <c r="D12" s="73"/>
      <c r="E12" s="29" t="s">
        <v>14</v>
      </c>
      <c r="F12" s="29">
        <v>1</v>
      </c>
      <c r="G12" s="30"/>
      <c r="H12" s="30">
        <f t="shared" si="0"/>
        <v>0</v>
      </c>
    </row>
    <row r="13" spans="2:8" ht="22.15" customHeight="1" x14ac:dyDescent="0.25">
      <c r="B13" s="43" t="s">
        <v>24</v>
      </c>
      <c r="C13" s="73" t="s">
        <v>25</v>
      </c>
      <c r="D13" s="73"/>
      <c r="E13" s="29" t="s">
        <v>14</v>
      </c>
      <c r="F13" s="29">
        <v>1</v>
      </c>
      <c r="G13" s="31"/>
      <c r="H13" s="30">
        <f t="shared" si="0"/>
        <v>0</v>
      </c>
    </row>
    <row r="14" spans="2:8" ht="23.45" customHeight="1" x14ac:dyDescent="0.25">
      <c r="B14" s="69" t="s">
        <v>26</v>
      </c>
      <c r="C14" s="69"/>
      <c r="D14" s="69"/>
      <c r="E14" s="69"/>
      <c r="F14" s="69"/>
      <c r="G14" s="69"/>
      <c r="H14" s="44">
        <f>SUM(H7:H13)</f>
        <v>0</v>
      </c>
    </row>
    <row r="15" spans="2:8" ht="23.45" customHeight="1" x14ac:dyDescent="0.25">
      <c r="B15" s="42">
        <v>2</v>
      </c>
      <c r="C15" s="72" t="s">
        <v>138</v>
      </c>
      <c r="D15" s="72"/>
      <c r="E15" s="45"/>
      <c r="F15" s="45"/>
      <c r="G15" s="42"/>
      <c r="H15" s="46"/>
    </row>
    <row r="16" spans="2:8" ht="22.15" customHeight="1" x14ac:dyDescent="0.25">
      <c r="B16" s="47" t="s">
        <v>27</v>
      </c>
      <c r="C16" s="66" t="s">
        <v>28</v>
      </c>
      <c r="D16" s="66"/>
      <c r="E16" s="29" t="s">
        <v>14</v>
      </c>
      <c r="F16" s="29">
        <v>1</v>
      </c>
      <c r="G16" s="30"/>
      <c r="H16" s="30">
        <f>F16*G16</f>
        <v>0</v>
      </c>
    </row>
    <row r="17" spans="2:8" ht="21.6" customHeight="1" x14ac:dyDescent="0.25">
      <c r="B17" s="47" t="s">
        <v>126</v>
      </c>
      <c r="C17" s="66" t="s">
        <v>139</v>
      </c>
      <c r="D17" s="66"/>
      <c r="E17" s="29" t="s">
        <v>14</v>
      </c>
      <c r="F17" s="29">
        <v>1</v>
      </c>
      <c r="G17" s="30"/>
      <c r="H17" s="30">
        <f t="shared" ref="H17" si="1">F17*G17</f>
        <v>0</v>
      </c>
    </row>
    <row r="18" spans="2:8" ht="21.6" customHeight="1" x14ac:dyDescent="0.25">
      <c r="B18" s="47" t="s">
        <v>29</v>
      </c>
      <c r="C18" s="66" t="s">
        <v>30</v>
      </c>
      <c r="D18" s="66"/>
      <c r="E18" s="29" t="s">
        <v>14</v>
      </c>
      <c r="F18" s="29">
        <v>1</v>
      </c>
      <c r="G18" s="30"/>
      <c r="H18" s="30">
        <f t="shared" ref="H18:H41" si="2">F18*G18</f>
        <v>0</v>
      </c>
    </row>
    <row r="19" spans="2:8" ht="22.15" customHeight="1" x14ac:dyDescent="0.25">
      <c r="B19" s="47" t="s">
        <v>31</v>
      </c>
      <c r="C19" s="74" t="s">
        <v>32</v>
      </c>
      <c r="D19" s="74"/>
      <c r="E19" s="29" t="s">
        <v>14</v>
      </c>
      <c r="F19" s="29">
        <v>1</v>
      </c>
      <c r="G19" s="30"/>
      <c r="H19" s="30">
        <f t="shared" si="2"/>
        <v>0</v>
      </c>
    </row>
    <row r="20" spans="2:8" ht="22.15" customHeight="1" x14ac:dyDescent="0.25">
      <c r="B20" s="47" t="s">
        <v>33</v>
      </c>
      <c r="C20" s="66" t="s">
        <v>34</v>
      </c>
      <c r="D20" s="66"/>
      <c r="E20" s="29" t="s">
        <v>14</v>
      </c>
      <c r="F20" s="29">
        <v>1</v>
      </c>
      <c r="G20" s="30"/>
      <c r="H20" s="30">
        <f t="shared" si="2"/>
        <v>0</v>
      </c>
    </row>
    <row r="21" spans="2:8" ht="46.9" customHeight="1" x14ac:dyDescent="0.25">
      <c r="B21" s="47" t="s">
        <v>35</v>
      </c>
      <c r="C21" s="66" t="s">
        <v>36</v>
      </c>
      <c r="D21" s="66"/>
      <c r="E21" s="29" t="s">
        <v>14</v>
      </c>
      <c r="F21" s="29">
        <v>1</v>
      </c>
      <c r="G21" s="30"/>
      <c r="H21" s="30">
        <f t="shared" ref="H21" si="3">F21*G21</f>
        <v>0</v>
      </c>
    </row>
    <row r="22" spans="2:8" ht="26.25" customHeight="1" x14ac:dyDescent="0.25">
      <c r="B22" s="47" t="s">
        <v>37</v>
      </c>
      <c r="C22" s="66" t="s">
        <v>38</v>
      </c>
      <c r="D22" s="66"/>
      <c r="E22" s="29" t="s">
        <v>14</v>
      </c>
      <c r="F22" s="29">
        <v>1</v>
      </c>
      <c r="G22" s="30"/>
      <c r="H22" s="30">
        <f t="shared" si="2"/>
        <v>0</v>
      </c>
    </row>
    <row r="23" spans="2:8" ht="27" customHeight="1" x14ac:dyDescent="0.25">
      <c r="B23" s="47" t="s">
        <v>39</v>
      </c>
      <c r="C23" s="68" t="s">
        <v>76</v>
      </c>
      <c r="D23" s="68"/>
      <c r="E23" s="29" t="s">
        <v>14</v>
      </c>
      <c r="F23" s="29">
        <v>1</v>
      </c>
      <c r="G23" s="31"/>
      <c r="H23" s="30">
        <f t="shared" si="2"/>
        <v>0</v>
      </c>
    </row>
    <row r="24" spans="2:8" ht="27" customHeight="1" x14ac:dyDescent="0.25">
      <c r="B24" s="47" t="s">
        <v>40</v>
      </c>
      <c r="C24" s="68" t="s">
        <v>77</v>
      </c>
      <c r="D24" s="68"/>
      <c r="E24" s="29" t="s">
        <v>14</v>
      </c>
      <c r="F24" s="29">
        <v>1</v>
      </c>
      <c r="G24" s="31"/>
      <c r="H24" s="30">
        <f t="shared" ref="H24:H26" si="4">F24*G24</f>
        <v>0</v>
      </c>
    </row>
    <row r="25" spans="2:8" ht="27" customHeight="1" x14ac:dyDescent="0.25">
      <c r="B25" s="47" t="s">
        <v>41</v>
      </c>
      <c r="C25" s="68" t="s">
        <v>124</v>
      </c>
      <c r="D25" s="68"/>
      <c r="E25" s="29" t="s">
        <v>14</v>
      </c>
      <c r="F25" s="29">
        <v>1</v>
      </c>
      <c r="G25" s="31"/>
      <c r="H25" s="30">
        <f t="shared" ref="H25" si="5">F25*G25</f>
        <v>0</v>
      </c>
    </row>
    <row r="26" spans="2:8" ht="24.75" customHeight="1" x14ac:dyDescent="0.25">
      <c r="B26" s="47" t="s">
        <v>42</v>
      </c>
      <c r="C26" s="67" t="s">
        <v>78</v>
      </c>
      <c r="D26" s="67"/>
      <c r="E26" s="29" t="s">
        <v>14</v>
      </c>
      <c r="F26" s="29">
        <v>1</v>
      </c>
      <c r="G26" s="31"/>
      <c r="H26" s="30">
        <f t="shared" si="4"/>
        <v>0</v>
      </c>
    </row>
    <row r="27" spans="2:8" ht="24.75" customHeight="1" x14ac:dyDescent="0.25">
      <c r="B27" s="47" t="s">
        <v>43</v>
      </c>
      <c r="C27" s="67" t="s">
        <v>79</v>
      </c>
      <c r="D27" s="67"/>
      <c r="E27" s="29" t="s">
        <v>14</v>
      </c>
      <c r="F27" s="29">
        <v>1</v>
      </c>
      <c r="G27" s="31"/>
      <c r="H27" s="30">
        <f t="shared" ref="H27:H38" si="6">F27*G27</f>
        <v>0</v>
      </c>
    </row>
    <row r="28" spans="2:8" ht="24.75" customHeight="1" x14ac:dyDescent="0.25">
      <c r="B28" s="47" t="s">
        <v>44</v>
      </c>
      <c r="C28" s="67" t="s">
        <v>80</v>
      </c>
      <c r="D28" s="67"/>
      <c r="E28" s="29" t="s">
        <v>14</v>
      </c>
      <c r="F28" s="29">
        <v>1</v>
      </c>
      <c r="G28" s="31"/>
      <c r="H28" s="30">
        <f t="shared" si="6"/>
        <v>0</v>
      </c>
    </row>
    <row r="29" spans="2:8" ht="24.75" customHeight="1" x14ac:dyDescent="0.25">
      <c r="B29" s="47" t="s">
        <v>90</v>
      </c>
      <c r="C29" s="67" t="s">
        <v>81</v>
      </c>
      <c r="D29" s="67"/>
      <c r="E29" s="29" t="s">
        <v>14</v>
      </c>
      <c r="F29" s="29">
        <v>1</v>
      </c>
      <c r="G29" s="31"/>
      <c r="H29" s="30">
        <f t="shared" si="6"/>
        <v>0</v>
      </c>
    </row>
    <row r="30" spans="2:8" ht="24.75" customHeight="1" x14ac:dyDescent="0.25">
      <c r="B30" s="47" t="s">
        <v>91</v>
      </c>
      <c r="C30" s="67" t="s">
        <v>120</v>
      </c>
      <c r="D30" s="67"/>
      <c r="E30" s="29" t="s">
        <v>14</v>
      </c>
      <c r="F30" s="29">
        <v>1</v>
      </c>
      <c r="G30" s="31"/>
      <c r="H30" s="30">
        <f t="shared" si="6"/>
        <v>0</v>
      </c>
    </row>
    <row r="31" spans="2:8" ht="24.75" customHeight="1" x14ac:dyDescent="0.25">
      <c r="B31" s="47" t="s">
        <v>92</v>
      </c>
      <c r="C31" s="67" t="s">
        <v>82</v>
      </c>
      <c r="D31" s="67"/>
      <c r="E31" s="29" t="s">
        <v>14</v>
      </c>
      <c r="F31" s="29">
        <v>1</v>
      </c>
      <c r="G31" s="31"/>
      <c r="H31" s="30">
        <f t="shared" ref="H31:H36" si="7">F31*G31</f>
        <v>0</v>
      </c>
    </row>
    <row r="32" spans="2:8" ht="24.75" customHeight="1" x14ac:dyDescent="0.25">
      <c r="B32" s="47" t="s">
        <v>93</v>
      </c>
      <c r="C32" s="67" t="s">
        <v>83</v>
      </c>
      <c r="D32" s="67"/>
      <c r="E32" s="29" t="s">
        <v>14</v>
      </c>
      <c r="F32" s="29">
        <v>1</v>
      </c>
      <c r="G32" s="31"/>
      <c r="H32" s="30">
        <f t="shared" si="7"/>
        <v>0</v>
      </c>
    </row>
    <row r="33" spans="2:8" ht="24.75" customHeight="1" x14ac:dyDescent="0.25">
      <c r="B33" s="47" t="s">
        <v>94</v>
      </c>
      <c r="C33" s="67" t="s">
        <v>84</v>
      </c>
      <c r="D33" s="67"/>
      <c r="E33" s="29" t="s">
        <v>14</v>
      </c>
      <c r="F33" s="29">
        <v>1</v>
      </c>
      <c r="G33" s="31"/>
      <c r="H33" s="30">
        <f t="shared" si="7"/>
        <v>0</v>
      </c>
    </row>
    <row r="34" spans="2:8" ht="24.75" customHeight="1" x14ac:dyDescent="0.25">
      <c r="B34" s="47" t="s">
        <v>95</v>
      </c>
      <c r="C34" s="67" t="s">
        <v>85</v>
      </c>
      <c r="D34" s="67"/>
      <c r="E34" s="29" t="s">
        <v>14</v>
      </c>
      <c r="F34" s="29">
        <v>1</v>
      </c>
      <c r="G34" s="31"/>
      <c r="H34" s="30">
        <f t="shared" si="7"/>
        <v>0</v>
      </c>
    </row>
    <row r="35" spans="2:8" ht="24.75" customHeight="1" x14ac:dyDescent="0.25">
      <c r="B35" s="47" t="s">
        <v>96</v>
      </c>
      <c r="C35" s="67" t="s">
        <v>86</v>
      </c>
      <c r="D35" s="67"/>
      <c r="E35" s="29" t="s">
        <v>14</v>
      </c>
      <c r="F35" s="29">
        <v>1</v>
      </c>
      <c r="G35" s="31"/>
      <c r="H35" s="30">
        <f t="shared" si="7"/>
        <v>0</v>
      </c>
    </row>
    <row r="36" spans="2:8" ht="24.75" customHeight="1" x14ac:dyDescent="0.25">
      <c r="B36" s="47" t="s">
        <v>97</v>
      </c>
      <c r="C36" s="67" t="s">
        <v>87</v>
      </c>
      <c r="D36" s="67"/>
      <c r="E36" s="29" t="s">
        <v>14</v>
      </c>
      <c r="F36" s="29">
        <v>1</v>
      </c>
      <c r="G36" s="31"/>
      <c r="H36" s="30">
        <f t="shared" si="7"/>
        <v>0</v>
      </c>
    </row>
    <row r="37" spans="2:8" ht="24.75" customHeight="1" x14ac:dyDescent="0.25">
      <c r="B37" s="47" t="s">
        <v>98</v>
      </c>
      <c r="C37" s="67" t="s">
        <v>88</v>
      </c>
      <c r="D37" s="67"/>
      <c r="E37" s="29" t="s">
        <v>14</v>
      </c>
      <c r="F37" s="29">
        <v>1</v>
      </c>
      <c r="G37" s="31"/>
      <c r="H37" s="30">
        <f t="shared" si="6"/>
        <v>0</v>
      </c>
    </row>
    <row r="38" spans="2:8" ht="24.75" customHeight="1" x14ac:dyDescent="0.25">
      <c r="B38" s="47" t="s">
        <v>99</v>
      </c>
      <c r="C38" s="67" t="s">
        <v>89</v>
      </c>
      <c r="D38" s="67"/>
      <c r="E38" s="29" t="s">
        <v>14</v>
      </c>
      <c r="F38" s="29">
        <v>1</v>
      </c>
      <c r="G38" s="31"/>
      <c r="H38" s="30">
        <f t="shared" si="6"/>
        <v>0</v>
      </c>
    </row>
    <row r="39" spans="2:8" ht="24.75" customHeight="1" x14ac:dyDescent="0.25">
      <c r="B39" s="47" t="s">
        <v>100</v>
      </c>
      <c r="C39" s="67" t="s">
        <v>121</v>
      </c>
      <c r="D39" s="67"/>
      <c r="E39" s="29" t="s">
        <v>14</v>
      </c>
      <c r="F39" s="29">
        <v>1</v>
      </c>
      <c r="G39" s="31"/>
      <c r="H39" s="30">
        <f t="shared" ref="H39:H40" si="8">F39*G39</f>
        <v>0</v>
      </c>
    </row>
    <row r="40" spans="2:8" ht="24.75" customHeight="1" x14ac:dyDescent="0.25">
      <c r="B40" s="47" t="s">
        <v>127</v>
      </c>
      <c r="C40" s="67" t="s">
        <v>101</v>
      </c>
      <c r="D40" s="67"/>
      <c r="E40" s="29" t="s">
        <v>14</v>
      </c>
      <c r="F40" s="29">
        <v>1</v>
      </c>
      <c r="G40" s="31"/>
      <c r="H40" s="30">
        <f t="shared" si="8"/>
        <v>0</v>
      </c>
    </row>
    <row r="41" spans="2:8" ht="22.15" customHeight="1" x14ac:dyDescent="0.25">
      <c r="B41" s="47" t="s">
        <v>140</v>
      </c>
      <c r="C41" s="66" t="s">
        <v>45</v>
      </c>
      <c r="D41" s="66"/>
      <c r="E41" s="29" t="s">
        <v>14</v>
      </c>
      <c r="F41" s="29">
        <v>1</v>
      </c>
      <c r="G41" s="30"/>
      <c r="H41" s="30">
        <f t="shared" si="2"/>
        <v>0</v>
      </c>
    </row>
    <row r="42" spans="2:8" ht="23.45" customHeight="1" x14ac:dyDescent="0.25">
      <c r="B42" s="69" t="s">
        <v>46</v>
      </c>
      <c r="C42" s="69"/>
      <c r="D42" s="69"/>
      <c r="E42" s="69"/>
      <c r="F42" s="69"/>
      <c r="G42" s="69"/>
      <c r="H42" s="44">
        <f>SUM(H16:H41)</f>
        <v>0</v>
      </c>
    </row>
    <row r="43" spans="2:8" ht="23.45" customHeight="1" x14ac:dyDescent="0.25">
      <c r="B43" s="42">
        <v>3</v>
      </c>
      <c r="C43" s="72" t="s">
        <v>7</v>
      </c>
      <c r="D43" s="72"/>
      <c r="E43" s="45"/>
      <c r="F43" s="45"/>
      <c r="G43" s="42"/>
      <c r="H43" s="46"/>
    </row>
    <row r="44" spans="2:8" ht="22.15" customHeight="1" x14ac:dyDescent="0.25">
      <c r="B44" s="48" t="s">
        <v>47</v>
      </c>
      <c r="C44" s="66" t="s">
        <v>135</v>
      </c>
      <c r="D44" s="66"/>
      <c r="E44" s="29" t="s">
        <v>14</v>
      </c>
      <c r="F44" s="29">
        <v>1</v>
      </c>
      <c r="G44" s="32"/>
      <c r="H44" s="30">
        <f t="shared" ref="H44:H55" si="9">G44*F44</f>
        <v>0</v>
      </c>
    </row>
    <row r="45" spans="2:8" ht="22.15" customHeight="1" x14ac:dyDescent="0.25">
      <c r="B45" s="48" t="s">
        <v>49</v>
      </c>
      <c r="C45" s="66" t="s">
        <v>48</v>
      </c>
      <c r="D45" s="66"/>
      <c r="E45" s="29" t="s">
        <v>14</v>
      </c>
      <c r="F45" s="29">
        <v>1</v>
      </c>
      <c r="G45" s="32"/>
      <c r="H45" s="30">
        <f t="shared" ref="H45" si="10">G45*F45</f>
        <v>0</v>
      </c>
    </row>
    <row r="46" spans="2:8" ht="27.75" customHeight="1" x14ac:dyDescent="0.25">
      <c r="B46" s="48" t="s">
        <v>51</v>
      </c>
      <c r="C46" s="66" t="s">
        <v>50</v>
      </c>
      <c r="D46" s="66"/>
      <c r="E46" s="29" t="s">
        <v>14</v>
      </c>
      <c r="F46" s="29">
        <v>1</v>
      </c>
      <c r="G46" s="32"/>
      <c r="H46" s="30">
        <f t="shared" si="9"/>
        <v>0</v>
      </c>
    </row>
    <row r="47" spans="2:8" ht="22.15" customHeight="1" x14ac:dyDescent="0.25">
      <c r="B47" s="48" t="s">
        <v>52</v>
      </c>
      <c r="C47" s="66" t="s">
        <v>128</v>
      </c>
      <c r="D47" s="66"/>
      <c r="E47" s="29" t="s">
        <v>14</v>
      </c>
      <c r="F47" s="29">
        <v>1</v>
      </c>
      <c r="G47" s="31"/>
      <c r="H47" s="30">
        <f t="shared" si="9"/>
        <v>0</v>
      </c>
    </row>
    <row r="48" spans="2:8" ht="22.15" customHeight="1" x14ac:dyDescent="0.25">
      <c r="B48" s="48" t="s">
        <v>53</v>
      </c>
      <c r="C48" s="66" t="s">
        <v>129</v>
      </c>
      <c r="D48" s="66"/>
      <c r="E48" s="29" t="s">
        <v>14</v>
      </c>
      <c r="F48" s="29">
        <v>1</v>
      </c>
      <c r="G48" s="31"/>
      <c r="H48" s="30">
        <f t="shared" ref="H48" si="11">G48*F48</f>
        <v>0</v>
      </c>
    </row>
    <row r="49" spans="2:8" ht="27.75" customHeight="1" x14ac:dyDescent="0.25">
      <c r="B49" s="48" t="s">
        <v>55</v>
      </c>
      <c r="C49" s="73" t="s">
        <v>137</v>
      </c>
      <c r="D49" s="73"/>
      <c r="E49" s="29" t="s">
        <v>14</v>
      </c>
      <c r="F49" s="29">
        <v>1</v>
      </c>
      <c r="G49" s="32"/>
      <c r="H49" s="30">
        <f t="shared" si="9"/>
        <v>0</v>
      </c>
    </row>
    <row r="50" spans="2:8" ht="22.15" customHeight="1" x14ac:dyDescent="0.25">
      <c r="B50" s="48" t="s">
        <v>56</v>
      </c>
      <c r="C50" s="66" t="s">
        <v>54</v>
      </c>
      <c r="D50" s="66"/>
      <c r="E50" s="29" t="s">
        <v>14</v>
      </c>
      <c r="F50" s="29">
        <v>1</v>
      </c>
      <c r="G50" s="32"/>
      <c r="H50" s="30">
        <f t="shared" si="9"/>
        <v>0</v>
      </c>
    </row>
    <row r="51" spans="2:8" ht="30" customHeight="1" x14ac:dyDescent="0.25">
      <c r="B51" s="48" t="s">
        <v>57</v>
      </c>
      <c r="C51" s="66" t="s">
        <v>132</v>
      </c>
      <c r="D51" s="66"/>
      <c r="E51" s="29" t="s">
        <v>14</v>
      </c>
      <c r="F51" s="29">
        <v>1</v>
      </c>
      <c r="G51" s="32"/>
      <c r="H51" s="30">
        <f t="shared" si="9"/>
        <v>0</v>
      </c>
    </row>
    <row r="52" spans="2:8" ht="30" customHeight="1" x14ac:dyDescent="0.25">
      <c r="B52" s="48" t="s">
        <v>58</v>
      </c>
      <c r="C52" s="66" t="s">
        <v>133</v>
      </c>
      <c r="D52" s="66"/>
      <c r="E52" s="29" t="s">
        <v>14</v>
      </c>
      <c r="F52" s="29">
        <v>1</v>
      </c>
      <c r="G52" s="32"/>
      <c r="H52" s="30">
        <f t="shared" si="9"/>
        <v>0</v>
      </c>
    </row>
    <row r="53" spans="2:8" ht="22.15" customHeight="1" x14ac:dyDescent="0.25">
      <c r="B53" s="48" t="s">
        <v>59</v>
      </c>
      <c r="C53" s="66" t="s">
        <v>60</v>
      </c>
      <c r="D53" s="66"/>
      <c r="E53" s="29" t="s">
        <v>14</v>
      </c>
      <c r="F53" s="29">
        <v>1</v>
      </c>
      <c r="G53" s="32"/>
      <c r="H53" s="30">
        <f t="shared" si="9"/>
        <v>0</v>
      </c>
    </row>
    <row r="54" spans="2:8" ht="22.15" customHeight="1" x14ac:dyDescent="0.25">
      <c r="B54" s="48" t="s">
        <v>61</v>
      </c>
      <c r="C54" s="66" t="s">
        <v>130</v>
      </c>
      <c r="D54" s="66"/>
      <c r="E54" s="29" t="s">
        <v>14</v>
      </c>
      <c r="F54" s="29">
        <v>1</v>
      </c>
      <c r="G54" s="31"/>
      <c r="H54" s="30">
        <f t="shared" si="9"/>
        <v>0</v>
      </c>
    </row>
    <row r="55" spans="2:8" ht="22.15" customHeight="1" x14ac:dyDescent="0.25">
      <c r="B55" s="48" t="s">
        <v>134</v>
      </c>
      <c r="C55" s="66" t="s">
        <v>131</v>
      </c>
      <c r="D55" s="66"/>
      <c r="E55" s="29" t="s">
        <v>14</v>
      </c>
      <c r="F55" s="29">
        <v>1</v>
      </c>
      <c r="G55" s="31"/>
      <c r="H55" s="30">
        <f t="shared" si="9"/>
        <v>0</v>
      </c>
    </row>
    <row r="56" spans="2:8" ht="23.45" customHeight="1" x14ac:dyDescent="0.25">
      <c r="B56" s="69" t="s">
        <v>62</v>
      </c>
      <c r="C56" s="69"/>
      <c r="D56" s="69"/>
      <c r="E56" s="69"/>
      <c r="F56" s="69"/>
      <c r="G56" s="69"/>
      <c r="H56" s="44">
        <f>SUM(H44:H55)</f>
        <v>0</v>
      </c>
    </row>
    <row r="57" spans="2:8" ht="23.45" customHeight="1" x14ac:dyDescent="0.25">
      <c r="B57" s="42">
        <v>4</v>
      </c>
      <c r="C57" s="72" t="s">
        <v>8</v>
      </c>
      <c r="D57" s="72"/>
      <c r="E57" s="45"/>
      <c r="F57" s="45"/>
      <c r="G57" s="42"/>
      <c r="H57" s="46"/>
    </row>
    <row r="58" spans="2:8" ht="22.15" customHeight="1" x14ac:dyDescent="0.25">
      <c r="B58" s="49">
        <v>4.0999999999999996</v>
      </c>
      <c r="C58" s="66" t="s">
        <v>63</v>
      </c>
      <c r="D58" s="66"/>
      <c r="E58" s="33" t="s">
        <v>14</v>
      </c>
      <c r="F58" s="33">
        <v>1</v>
      </c>
      <c r="G58" s="32"/>
      <c r="H58" s="32">
        <f>F58*G58</f>
        <v>0</v>
      </c>
    </row>
    <row r="59" spans="2:8" ht="22.15" customHeight="1" x14ac:dyDescent="0.25">
      <c r="B59" s="49">
        <v>4.2</v>
      </c>
      <c r="C59" s="66" t="s">
        <v>136</v>
      </c>
      <c r="D59" s="66"/>
      <c r="E59" s="33" t="s">
        <v>14</v>
      </c>
      <c r="F59" s="33">
        <v>1</v>
      </c>
      <c r="G59" s="32"/>
      <c r="H59" s="32">
        <f>F59*G59</f>
        <v>0</v>
      </c>
    </row>
    <row r="60" spans="2:8" ht="33" customHeight="1" x14ac:dyDescent="0.25">
      <c r="B60" s="49">
        <v>4.3</v>
      </c>
      <c r="C60" s="66" t="s">
        <v>64</v>
      </c>
      <c r="D60" s="66"/>
      <c r="E60" s="33" t="s">
        <v>14</v>
      </c>
      <c r="F60" s="33">
        <v>1</v>
      </c>
      <c r="G60" s="32"/>
      <c r="H60" s="32">
        <f t="shared" ref="H60:H63" si="12">G60*F60</f>
        <v>0</v>
      </c>
    </row>
    <row r="61" spans="2:8" ht="22.15" customHeight="1" x14ac:dyDescent="0.25">
      <c r="B61" s="49">
        <v>4.4000000000000004</v>
      </c>
      <c r="C61" s="66" t="s">
        <v>65</v>
      </c>
      <c r="D61" s="66"/>
      <c r="E61" s="33" t="s">
        <v>14</v>
      </c>
      <c r="F61" s="33">
        <v>1</v>
      </c>
      <c r="G61" s="32"/>
      <c r="H61" s="32">
        <f t="shared" si="12"/>
        <v>0</v>
      </c>
    </row>
    <row r="62" spans="2:8" ht="22.15" customHeight="1" x14ac:dyDescent="0.25">
      <c r="B62" s="49">
        <v>4.5</v>
      </c>
      <c r="C62" s="66" t="s">
        <v>66</v>
      </c>
      <c r="D62" s="66"/>
      <c r="E62" s="33" t="s">
        <v>14</v>
      </c>
      <c r="F62" s="33">
        <v>1</v>
      </c>
      <c r="G62" s="32"/>
      <c r="H62" s="32">
        <f t="shared" si="12"/>
        <v>0</v>
      </c>
    </row>
    <row r="63" spans="2:8" s="21" customFormat="1" ht="22.15" customHeight="1" x14ac:dyDescent="0.25">
      <c r="B63" s="49">
        <v>4.5999999999999996</v>
      </c>
      <c r="C63" s="66" t="s">
        <v>67</v>
      </c>
      <c r="D63" s="66"/>
      <c r="E63" s="33" t="s">
        <v>14</v>
      </c>
      <c r="F63" s="33">
        <v>1</v>
      </c>
      <c r="G63" s="32"/>
      <c r="H63" s="32">
        <f t="shared" si="12"/>
        <v>0</v>
      </c>
    </row>
    <row r="64" spans="2:8" s="21" customFormat="1" ht="23.45" customHeight="1" x14ac:dyDescent="0.25">
      <c r="B64" s="69" t="s">
        <v>68</v>
      </c>
      <c r="C64" s="69"/>
      <c r="D64" s="69"/>
      <c r="E64" s="69"/>
      <c r="F64" s="69"/>
      <c r="G64" s="69"/>
      <c r="H64" s="44">
        <f>SUM(H58:H63)</f>
        <v>0</v>
      </c>
    </row>
    <row r="65" spans="2:8" s="21" customFormat="1" ht="23.45" customHeight="1" x14ac:dyDescent="0.25">
      <c r="B65" s="70" t="s">
        <v>69</v>
      </c>
      <c r="C65" s="70"/>
      <c r="D65" s="70"/>
      <c r="E65" s="71" t="s">
        <v>70</v>
      </c>
      <c r="F65" s="71"/>
      <c r="G65" s="71"/>
      <c r="H65" s="50">
        <f>H14+H42+H56+H64</f>
        <v>0</v>
      </c>
    </row>
    <row r="66" spans="2:8" s="21" customFormat="1" ht="23.45" customHeight="1" x14ac:dyDescent="0.25">
      <c r="B66" s="70"/>
      <c r="C66" s="70"/>
      <c r="D66" s="70"/>
      <c r="E66" s="71" t="s">
        <v>71</v>
      </c>
      <c r="F66" s="71"/>
      <c r="G66" s="71"/>
      <c r="H66" s="51">
        <f>0.2*H65</f>
        <v>0</v>
      </c>
    </row>
    <row r="67" spans="2:8" s="21" customFormat="1" ht="23.45" customHeight="1" x14ac:dyDescent="0.25">
      <c r="B67" s="70"/>
      <c r="C67" s="70"/>
      <c r="D67" s="70"/>
      <c r="E67" s="71" t="s">
        <v>72</v>
      </c>
      <c r="F67" s="71"/>
      <c r="G67" s="71"/>
      <c r="H67" s="51">
        <f>SUM(H65:H66)</f>
        <v>0</v>
      </c>
    </row>
    <row r="68" spans="2:8" s="21" customFormat="1" ht="26.1" customHeight="1" x14ac:dyDescent="0.25">
      <c r="B68" s="34"/>
      <c r="C68" s="34"/>
      <c r="D68" s="34"/>
      <c r="E68" s="34"/>
      <c r="F68" s="34"/>
      <c r="G68" s="34"/>
      <c r="H68" s="34"/>
    </row>
    <row r="69" spans="2:8" s="21" customFormat="1" ht="26.1" customHeight="1" x14ac:dyDescent="0.25">
      <c r="B69" s="34"/>
      <c r="C69" s="34"/>
      <c r="D69" s="34"/>
      <c r="E69" s="34"/>
      <c r="F69" s="34"/>
      <c r="G69" s="34"/>
      <c r="H69" s="34"/>
    </row>
    <row r="70" spans="2:8" s="21" customFormat="1" ht="26.1" customHeight="1" x14ac:dyDescent="0.25">
      <c r="B70" s="34"/>
      <c r="C70" s="34"/>
      <c r="D70" s="34"/>
      <c r="E70" s="34"/>
      <c r="F70" s="34"/>
      <c r="G70" s="34"/>
      <c r="H70" s="34"/>
    </row>
  </sheetData>
  <mergeCells count="67">
    <mergeCell ref="C13:D13"/>
    <mergeCell ref="B2:E2"/>
    <mergeCell ref="B3:E3"/>
    <mergeCell ref="B4:E4"/>
    <mergeCell ref="C5:D5"/>
    <mergeCell ref="C6:H6"/>
    <mergeCell ref="C7:D7"/>
    <mergeCell ref="C8:D8"/>
    <mergeCell ref="C9:D9"/>
    <mergeCell ref="C10:D10"/>
    <mergeCell ref="C11:D11"/>
    <mergeCell ref="C12:D12"/>
    <mergeCell ref="C41:D41"/>
    <mergeCell ref="B42:G42"/>
    <mergeCell ref="C43:D43"/>
    <mergeCell ref="C30:D30"/>
    <mergeCell ref="B14:G14"/>
    <mergeCell ref="C15:D15"/>
    <mergeCell ref="C16:D16"/>
    <mergeCell ref="C18:D18"/>
    <mergeCell ref="C19:D19"/>
    <mergeCell ref="C20:D20"/>
    <mergeCell ref="C21:D21"/>
    <mergeCell ref="C22:D22"/>
    <mergeCell ref="C23:D23"/>
    <mergeCell ref="C24:D24"/>
    <mergeCell ref="C26:D26"/>
    <mergeCell ref="C27:D27"/>
    <mergeCell ref="C44:D44"/>
    <mergeCell ref="C46:D46"/>
    <mergeCell ref="C47:D47"/>
    <mergeCell ref="C49:D49"/>
    <mergeCell ref="C50:D50"/>
    <mergeCell ref="C48:D48"/>
    <mergeCell ref="C45:D45"/>
    <mergeCell ref="C60:D60"/>
    <mergeCell ref="C51:D51"/>
    <mergeCell ref="C52:D52"/>
    <mergeCell ref="C53:D53"/>
    <mergeCell ref="C54:D54"/>
    <mergeCell ref="C55:D55"/>
    <mergeCell ref="B56:G56"/>
    <mergeCell ref="C57:D57"/>
    <mergeCell ref="C58:D58"/>
    <mergeCell ref="C59:D59"/>
    <mergeCell ref="C61:D61"/>
    <mergeCell ref="C62:D62"/>
    <mergeCell ref="C63:D63"/>
    <mergeCell ref="B64:G64"/>
    <mergeCell ref="B65:D67"/>
    <mergeCell ref="E65:G65"/>
    <mergeCell ref="E66:G66"/>
    <mergeCell ref="E67:G67"/>
    <mergeCell ref="C17:D17"/>
    <mergeCell ref="C36:D36"/>
    <mergeCell ref="C39:D39"/>
    <mergeCell ref="C40:D40"/>
    <mergeCell ref="C31:D31"/>
    <mergeCell ref="C32:D32"/>
    <mergeCell ref="C33:D33"/>
    <mergeCell ref="C34:D34"/>
    <mergeCell ref="C35:D35"/>
    <mergeCell ref="C37:D37"/>
    <mergeCell ref="C38:D38"/>
    <mergeCell ref="C28:D28"/>
    <mergeCell ref="C29:D29"/>
    <mergeCell ref="C25:D25"/>
  </mergeCells>
  <phoneticPr fontId="25" type="noConversion"/>
  <pageMargins left="0.70866141732283472" right="0.70866141732283472" top="0.74803149606299213" bottom="0.74803149606299213" header="0.31496062992125984" footer="0.31496062992125984"/>
  <pageSetup paperSize="8" scale="6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pageSetUpPr fitToPage="1"/>
  </sheetPr>
  <dimension ref="B1:H28"/>
  <sheetViews>
    <sheetView showGridLines="0" view="pageBreakPreview" topLeftCell="A7" zoomScale="85" zoomScaleNormal="55" zoomScaleSheetLayoutView="85" workbookViewId="0">
      <selection activeCell="G17" sqref="G17"/>
    </sheetView>
  </sheetViews>
  <sheetFormatPr baseColWidth="10" defaultColWidth="11.42578125" defaultRowHeight="24.95" customHeight="1" x14ac:dyDescent="0.25"/>
  <cols>
    <col min="1" max="1" width="2.85546875" style="2" customWidth="1"/>
    <col min="2" max="2" width="8.5703125" style="17" customWidth="1"/>
    <col min="3" max="3" width="43.140625" style="18" customWidth="1"/>
    <col min="4" max="4" width="72.5703125" style="2" customWidth="1"/>
    <col min="5" max="5" width="11.85546875" style="2" customWidth="1"/>
    <col min="6" max="6" width="10.42578125" style="2" customWidth="1"/>
    <col min="7" max="7" width="13.42578125" style="1" customWidth="1"/>
    <col min="8" max="8" width="17.42578125" style="1" customWidth="1"/>
    <col min="9" max="16384" width="11.42578125" style="2"/>
  </cols>
  <sheetData>
    <row r="1" spans="2:8" ht="24.95" customHeight="1" x14ac:dyDescent="0.25">
      <c r="B1" s="1"/>
      <c r="C1" s="2"/>
      <c r="E1" s="1"/>
    </row>
    <row r="2" spans="2:8" ht="45.75" customHeight="1" x14ac:dyDescent="0.25">
      <c r="B2" s="82" t="str">
        <f>DPGF!B2</f>
        <v>Bâtiment A et éléments associés
31 Avenue Tony Garnier - LYON</v>
      </c>
      <c r="C2" s="82"/>
      <c r="D2" s="82"/>
      <c r="E2" s="82"/>
      <c r="F2" s="3"/>
      <c r="G2" s="3"/>
      <c r="H2" s="3"/>
    </row>
    <row r="3" spans="2:8" ht="42" customHeight="1" x14ac:dyDescent="0.25">
      <c r="B3" s="65" t="str">
        <f>DPGF!B3</f>
        <v>Travaux de désamiantage, gestion du plomb, curage et déconstruction</v>
      </c>
      <c r="C3" s="65"/>
      <c r="D3" s="65"/>
      <c r="E3" s="65"/>
      <c r="F3" s="37"/>
      <c r="G3" s="4"/>
      <c r="H3" s="4"/>
    </row>
    <row r="4" spans="2:8" ht="47.25" customHeight="1" x14ac:dyDescent="0.25">
      <c r="B4" s="63" t="s">
        <v>102</v>
      </c>
      <c r="C4" s="63"/>
      <c r="D4" s="63"/>
      <c r="E4" s="63"/>
      <c r="F4" s="37"/>
      <c r="G4" s="37"/>
      <c r="H4" s="5"/>
    </row>
    <row r="5" spans="2:8" ht="47.25" customHeight="1" x14ac:dyDescent="0.25">
      <c r="B5" s="83" t="s">
        <v>143</v>
      </c>
      <c r="C5" s="83"/>
      <c r="D5" s="83"/>
      <c r="E5" s="83"/>
      <c r="F5" s="83"/>
      <c r="G5" s="83"/>
      <c r="H5" s="83"/>
    </row>
    <row r="6" spans="2:8" s="7" customFormat="1" ht="24.6" customHeight="1" x14ac:dyDescent="0.25">
      <c r="B6" s="41" t="s">
        <v>1</v>
      </c>
      <c r="C6" s="64" t="s">
        <v>2</v>
      </c>
      <c r="D6" s="64"/>
      <c r="E6" s="41" t="s">
        <v>9</v>
      </c>
      <c r="F6" s="41" t="s">
        <v>10</v>
      </c>
      <c r="G6" s="41" t="s">
        <v>11</v>
      </c>
      <c r="H6" s="41" t="s">
        <v>3</v>
      </c>
    </row>
    <row r="7" spans="2:8" ht="24.6" customHeight="1" x14ac:dyDescent="0.25">
      <c r="B7" s="8" t="s">
        <v>103</v>
      </c>
      <c r="C7" s="58" t="s">
        <v>160</v>
      </c>
      <c r="D7" s="58"/>
      <c r="E7" s="58"/>
      <c r="F7" s="58"/>
      <c r="G7" s="58"/>
      <c r="H7" s="58"/>
    </row>
    <row r="8" spans="2:8" ht="30" customHeight="1" x14ac:dyDescent="0.25">
      <c r="B8" s="9" t="s">
        <v>104</v>
      </c>
      <c r="C8" s="68" t="s">
        <v>116</v>
      </c>
      <c r="D8" s="68"/>
      <c r="E8" s="38" t="s">
        <v>14</v>
      </c>
      <c r="F8" s="38">
        <v>1</v>
      </c>
      <c r="G8" s="39"/>
      <c r="H8" s="39">
        <f t="shared" ref="H8:H17" si="0">G8*F8</f>
        <v>0</v>
      </c>
    </row>
    <row r="9" spans="2:8" ht="30" customHeight="1" x14ac:dyDescent="0.25">
      <c r="B9" s="9" t="s">
        <v>105</v>
      </c>
      <c r="C9" s="68" t="s">
        <v>117</v>
      </c>
      <c r="D9" s="68"/>
      <c r="E9" s="38" t="s">
        <v>110</v>
      </c>
      <c r="F9" s="38">
        <v>20</v>
      </c>
      <c r="G9" s="39"/>
      <c r="H9" s="39">
        <f t="shared" si="0"/>
        <v>0</v>
      </c>
    </row>
    <row r="10" spans="2:8" ht="30" customHeight="1" x14ac:dyDescent="0.25">
      <c r="B10" s="9" t="s">
        <v>111</v>
      </c>
      <c r="C10" s="68" t="s">
        <v>142</v>
      </c>
      <c r="D10" s="68"/>
      <c r="E10" s="38" t="s">
        <v>14</v>
      </c>
      <c r="F10" s="38">
        <v>1</v>
      </c>
      <c r="G10" s="40"/>
      <c r="H10" s="39">
        <f t="shared" si="0"/>
        <v>0</v>
      </c>
    </row>
    <row r="11" spans="2:8" ht="30" customHeight="1" x14ac:dyDescent="0.25">
      <c r="B11" s="9" t="s">
        <v>112</v>
      </c>
      <c r="C11" s="68" t="s">
        <v>141</v>
      </c>
      <c r="D11" s="68"/>
      <c r="E11" s="38" t="s">
        <v>110</v>
      </c>
      <c r="F11" s="38">
        <v>20</v>
      </c>
      <c r="G11" s="40"/>
      <c r="H11" s="39">
        <f t="shared" si="0"/>
        <v>0</v>
      </c>
    </row>
    <row r="12" spans="2:8" ht="30" customHeight="1" x14ac:dyDescent="0.25">
      <c r="B12" s="9" t="s">
        <v>113</v>
      </c>
      <c r="C12" s="68" t="s">
        <v>146</v>
      </c>
      <c r="D12" s="68"/>
      <c r="E12" s="38" t="s">
        <v>14</v>
      </c>
      <c r="F12" s="38">
        <v>1</v>
      </c>
      <c r="G12" s="39"/>
      <c r="H12" s="39">
        <f t="shared" ref="H12:H13" si="1">G12*F12</f>
        <v>0</v>
      </c>
    </row>
    <row r="13" spans="2:8" ht="30" customHeight="1" x14ac:dyDescent="0.25">
      <c r="B13" s="9" t="s">
        <v>114</v>
      </c>
      <c r="C13" s="68" t="s">
        <v>147</v>
      </c>
      <c r="D13" s="68"/>
      <c r="E13" s="38" t="s">
        <v>122</v>
      </c>
      <c r="F13" s="38">
        <v>10</v>
      </c>
      <c r="G13" s="39"/>
      <c r="H13" s="39">
        <f t="shared" si="1"/>
        <v>0</v>
      </c>
    </row>
    <row r="14" spans="2:8" ht="30" customHeight="1" x14ac:dyDescent="0.25">
      <c r="B14" s="9" t="s">
        <v>150</v>
      </c>
      <c r="C14" s="68" t="s">
        <v>148</v>
      </c>
      <c r="D14" s="68"/>
      <c r="E14" s="38" t="s">
        <v>14</v>
      </c>
      <c r="F14" s="38">
        <v>1</v>
      </c>
      <c r="G14" s="39"/>
      <c r="H14" s="39">
        <f t="shared" ref="H14:H15" si="2">G14*F14</f>
        <v>0</v>
      </c>
    </row>
    <row r="15" spans="2:8" ht="30" customHeight="1" x14ac:dyDescent="0.25">
      <c r="B15" s="9" t="s">
        <v>151</v>
      </c>
      <c r="C15" s="68" t="s">
        <v>149</v>
      </c>
      <c r="D15" s="68"/>
      <c r="E15" s="38" t="s">
        <v>122</v>
      </c>
      <c r="F15" s="38">
        <v>10</v>
      </c>
      <c r="G15" s="39"/>
      <c r="H15" s="39">
        <f t="shared" si="2"/>
        <v>0</v>
      </c>
    </row>
    <row r="16" spans="2:8" ht="30" customHeight="1" x14ac:dyDescent="0.25">
      <c r="B16" s="9" t="s">
        <v>152</v>
      </c>
      <c r="C16" s="68" t="s">
        <v>144</v>
      </c>
      <c r="D16" s="68"/>
      <c r="E16" s="38" t="s">
        <v>14</v>
      </c>
      <c r="F16" s="38">
        <v>1</v>
      </c>
      <c r="G16" s="39"/>
      <c r="H16" s="39">
        <f t="shared" si="0"/>
        <v>0</v>
      </c>
    </row>
    <row r="17" spans="2:8" ht="30" customHeight="1" x14ac:dyDescent="0.25">
      <c r="B17" s="9" t="s">
        <v>153</v>
      </c>
      <c r="C17" s="68" t="s">
        <v>145</v>
      </c>
      <c r="D17" s="68"/>
      <c r="E17" s="38" t="s">
        <v>123</v>
      </c>
      <c r="F17" s="38">
        <v>50</v>
      </c>
      <c r="G17" s="39"/>
      <c r="H17" s="39">
        <f t="shared" si="0"/>
        <v>0</v>
      </c>
    </row>
    <row r="18" spans="2:8" ht="30" customHeight="1" x14ac:dyDescent="0.25">
      <c r="B18" s="9" t="s">
        <v>163</v>
      </c>
      <c r="C18" s="68" t="s">
        <v>162</v>
      </c>
      <c r="D18" s="68"/>
      <c r="E18" s="38" t="s">
        <v>161</v>
      </c>
      <c r="F18" s="38">
        <v>10</v>
      </c>
      <c r="G18" s="39"/>
      <c r="H18" s="39">
        <f t="shared" ref="H18" si="3">G18*F18</f>
        <v>0</v>
      </c>
    </row>
    <row r="19" spans="2:8" ht="24.6" customHeight="1" x14ac:dyDescent="0.25">
      <c r="B19" s="79" t="s">
        <v>108</v>
      </c>
      <c r="C19" s="79"/>
      <c r="D19" s="79"/>
      <c r="E19" s="79"/>
      <c r="F19" s="79"/>
      <c r="G19" s="79"/>
      <c r="H19" s="52">
        <f>SUM(H8:H18)</f>
        <v>0</v>
      </c>
    </row>
    <row r="20" spans="2:8" ht="24.6" customHeight="1" x14ac:dyDescent="0.25">
      <c r="B20" s="8" t="s">
        <v>106</v>
      </c>
      <c r="C20" s="58" t="s">
        <v>115</v>
      </c>
      <c r="D20" s="58"/>
      <c r="E20" s="58"/>
      <c r="F20" s="58"/>
      <c r="G20" s="58"/>
      <c r="H20" s="58"/>
    </row>
    <row r="21" spans="2:8" ht="30" customHeight="1" x14ac:dyDescent="0.25">
      <c r="B21" s="9" t="s">
        <v>107</v>
      </c>
      <c r="C21" s="56" t="s">
        <v>118</v>
      </c>
      <c r="D21" s="56"/>
      <c r="E21" s="38" t="s">
        <v>14</v>
      </c>
      <c r="F21" s="38">
        <v>1</v>
      </c>
      <c r="G21" s="39"/>
      <c r="H21" s="39">
        <f t="shared" ref="H21" si="4">G21*F21</f>
        <v>0</v>
      </c>
    </row>
    <row r="22" spans="2:8" ht="30" customHeight="1" x14ac:dyDescent="0.25">
      <c r="B22" s="9" t="s">
        <v>158</v>
      </c>
      <c r="C22" s="56" t="s">
        <v>159</v>
      </c>
      <c r="D22" s="56"/>
      <c r="E22" s="38" t="s">
        <v>14</v>
      </c>
      <c r="F22" s="38">
        <v>1</v>
      </c>
      <c r="G22" s="39"/>
      <c r="H22" s="39">
        <f t="shared" ref="H22" si="5">G22*F22</f>
        <v>0</v>
      </c>
    </row>
    <row r="23" spans="2:8" ht="24.6" customHeight="1" x14ac:dyDescent="0.25">
      <c r="B23" s="79" t="s">
        <v>109</v>
      </c>
      <c r="C23" s="79"/>
      <c r="D23" s="79"/>
      <c r="E23" s="79"/>
      <c r="F23" s="79"/>
      <c r="G23" s="79"/>
      <c r="H23" s="52">
        <f>SUM(H21:H22)</f>
        <v>0</v>
      </c>
    </row>
    <row r="24" spans="2:8" s="15" customFormat="1" ht="24.6" customHeight="1" x14ac:dyDescent="0.25">
      <c r="B24" s="80" t="s">
        <v>157</v>
      </c>
      <c r="C24" s="80"/>
      <c r="D24" s="80"/>
      <c r="E24" s="81" t="s">
        <v>70</v>
      </c>
      <c r="F24" s="81"/>
      <c r="G24" s="81"/>
      <c r="H24" s="53">
        <f>H23+H19</f>
        <v>0</v>
      </c>
    </row>
    <row r="25" spans="2:8" s="15" customFormat="1" ht="24.6" customHeight="1" x14ac:dyDescent="0.25">
      <c r="B25" s="80"/>
      <c r="C25" s="80"/>
      <c r="D25" s="80"/>
      <c r="E25" s="81" t="s">
        <v>71</v>
      </c>
      <c r="F25" s="81"/>
      <c r="G25" s="81"/>
      <c r="H25" s="54">
        <f>0.2*H24</f>
        <v>0</v>
      </c>
    </row>
    <row r="26" spans="2:8" s="15" customFormat="1" ht="24.6" customHeight="1" x14ac:dyDescent="0.25">
      <c r="B26" s="80"/>
      <c r="C26" s="80"/>
      <c r="D26" s="80"/>
      <c r="E26" s="81" t="s">
        <v>72</v>
      </c>
      <c r="F26" s="81"/>
      <c r="G26" s="81"/>
      <c r="H26" s="54">
        <f>SUM(H24:H25)</f>
        <v>0</v>
      </c>
    </row>
    <row r="27" spans="2:8" s="15" customFormat="1" ht="26.1" customHeight="1" x14ac:dyDescent="0.25">
      <c r="B27" s="16"/>
      <c r="C27" s="16"/>
      <c r="D27" s="16"/>
      <c r="E27" s="16"/>
      <c r="F27" s="16"/>
      <c r="G27" s="16"/>
      <c r="H27" s="16"/>
    </row>
    <row r="28" spans="2:8" s="15" customFormat="1" ht="26.1" customHeight="1" x14ac:dyDescent="0.25">
      <c r="B28" s="16"/>
      <c r="C28" s="16"/>
      <c r="D28" s="16"/>
      <c r="E28" s="16"/>
      <c r="F28" s="16"/>
      <c r="G28" s="16"/>
      <c r="H28" s="16"/>
    </row>
  </sheetData>
  <mergeCells count="26">
    <mergeCell ref="C12:D12"/>
    <mergeCell ref="B2:E2"/>
    <mergeCell ref="B3:E3"/>
    <mergeCell ref="B4:E4"/>
    <mergeCell ref="C6:D6"/>
    <mergeCell ref="B5:H5"/>
    <mergeCell ref="C10:D10"/>
    <mergeCell ref="C7:H7"/>
    <mergeCell ref="C8:D8"/>
    <mergeCell ref="C9:D9"/>
    <mergeCell ref="C11:D11"/>
    <mergeCell ref="C13:D13"/>
    <mergeCell ref="C14:D14"/>
    <mergeCell ref="C15:D15"/>
    <mergeCell ref="B23:G23"/>
    <mergeCell ref="B24:D26"/>
    <mergeCell ref="E24:G24"/>
    <mergeCell ref="E25:G25"/>
    <mergeCell ref="E26:G26"/>
    <mergeCell ref="C16:D16"/>
    <mergeCell ref="C17:D17"/>
    <mergeCell ref="B19:G19"/>
    <mergeCell ref="C20:H20"/>
    <mergeCell ref="C21:D21"/>
    <mergeCell ref="C22:D22"/>
    <mergeCell ref="C18:D18"/>
  </mergeCells>
  <phoneticPr fontId="25" type="noConversion"/>
  <pageMargins left="0.70866141732283472" right="0.70866141732283472" top="0.74803149606299213" bottom="0.74803149606299213" header="0.31496062992125984" footer="0.31496062992125984"/>
  <pageSetup paperSize="8"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SYNTHESE</vt:lpstr>
      <vt:lpstr>DPGF</vt:lpstr>
      <vt:lpstr>DQE valant BPU</vt:lpstr>
      <vt:lpstr>DPGF!Zone_d_impression</vt:lpstr>
      <vt:lpstr>'DQE valant BPU'!Zone_d_impression</vt:lpstr>
      <vt:lpstr>SYNTHESE!Zone_d_impression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GINGER</dc:creator>
  <cp:lastModifiedBy>Adrien LOIRET</cp:lastModifiedBy>
  <cp:lastPrinted>2024-07-03T19:35:40Z</cp:lastPrinted>
  <dcterms:created xsi:type="dcterms:W3CDTF">2023-05-25T16:53:11Z</dcterms:created>
  <dcterms:modified xsi:type="dcterms:W3CDTF">2024-10-11T17:23:25Z</dcterms:modified>
</cp:coreProperties>
</file>